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-资金表" sheetId="10" r:id="rId1"/>
    <sheet name="附件2-绩效表" sheetId="40" r:id="rId2"/>
  </sheets>
  <calcPr calcId="144525"/>
</workbook>
</file>

<file path=xl/sharedStrings.xml><?xml version="1.0" encoding="utf-8"?>
<sst xmlns="http://schemas.openxmlformats.org/spreadsheetml/2006/main" count="196" uniqueCount="87">
  <si>
    <t>附件1</t>
  </si>
  <si>
    <t xml:space="preserve">2025年中央财政林业草原生态保护恢复资金分配表   </t>
  </si>
  <si>
    <t>单位：万元</t>
  </si>
  <si>
    <t xml:space="preserve">           
                               功能科目
旗县（单位）</t>
  </si>
  <si>
    <t>总计</t>
  </si>
  <si>
    <t>其他自然保护地及野生动植物保护等支出</t>
  </si>
  <si>
    <t>森林生态保护修复补偿支出</t>
  </si>
  <si>
    <t>生态护林员支出</t>
  </si>
  <si>
    <t>合计</t>
  </si>
  <si>
    <t>国家级自然保护区补助</t>
  </si>
  <si>
    <t>国家重点野生动植物保护补助</t>
  </si>
  <si>
    <t>天然商品林管护补助</t>
  </si>
  <si>
    <t>全面停止天然林商业性采伐补助</t>
  </si>
  <si>
    <t>国家级公益林保护补偿</t>
  </si>
  <si>
    <t>小计</t>
  </si>
  <si>
    <t>国有国家级公益林</t>
  </si>
  <si>
    <t>非国有国家级公益林</t>
  </si>
  <si>
    <r>
      <rPr>
        <b/>
        <sz val="10"/>
        <color indexed="8"/>
        <rFont val="宋体"/>
        <charset val="134"/>
      </rPr>
      <t>总</t>
    </r>
    <r>
      <rPr>
        <b/>
        <sz val="10"/>
        <color indexed="8"/>
        <rFont val="宋体"/>
        <charset val="0"/>
      </rPr>
      <t xml:space="preserve">  </t>
    </r>
    <r>
      <rPr>
        <b/>
        <sz val="10"/>
        <color indexed="8"/>
        <rFont val="宋体"/>
        <charset val="134"/>
      </rPr>
      <t>计</t>
    </r>
  </si>
  <si>
    <t>旗县市（区）合计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</si>
  <si>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</si>
  <si>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</si>
  <si>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</si>
  <si>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</si>
  <si>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</si>
  <si>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</si>
  <si>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</si>
  <si>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</si>
  <si>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</si>
  <si>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</si>
  <si>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</si>
  <si>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</si>
  <si>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盟本级合计</t>
  </si>
  <si>
    <t>保护区管理局</t>
  </si>
  <si>
    <t>盟林草资源中心</t>
  </si>
  <si>
    <t>附件2</t>
  </si>
  <si>
    <t>2025年中央财政林业草原生态保护恢复资金区域绩效目标表</t>
  </si>
  <si>
    <t>资金名称</t>
  </si>
  <si>
    <t>林业草原生态保护恢复资金</t>
  </si>
  <si>
    <t>中央主管部门</t>
  </si>
  <si>
    <t>财政部、国家林业和草原局</t>
  </si>
  <si>
    <t>旗县市（区）</t>
  </si>
  <si>
    <t>盟本级</t>
  </si>
  <si>
    <t>自治区主管部门</t>
  </si>
  <si>
    <t>内蒙古自治区财政厅
内蒙古自治区林业和草原局</t>
  </si>
  <si>
    <t>林草资源中心</t>
  </si>
  <si>
    <t>盟级主管部门</t>
  </si>
  <si>
    <t>锡林郭勒盟财政局
锡林郭勒盟林业和草原局</t>
  </si>
  <si>
    <t>中央补助年度金额（万元）</t>
  </si>
  <si>
    <t>年度总体目标</t>
  </si>
  <si>
    <t>1.支持2个国家级自然保护区2个项目，开展保护区基础设施和能力建设及监测调查工作，提升国家级自然保护区管护能力水平；
2.提高珍稀濒危野生动物保护能力，生物多样性明显增加；
3.有效保护国有国家级公益林211.93万亩、非国有国家级公益林1083.7万亩。促进森林资源从恢复性增长进一步向提高质量转变，林区经济社会发展由稳步复苏向进一步和谐发展转变，确保林区社会和谐稳定；
4.加强生态护林员选聘和管理，聘用770名护林员开展生态护林工作，及时兑付护林员管护费，规范管理护林员补助资金。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</si>
  <si>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</si>
  <si>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</si>
  <si>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</si>
  <si>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</si>
  <si>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</si>
  <si>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</si>
  <si>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</si>
  <si>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国家级自然保护区数量（个）</t>
  </si>
  <si>
    <t>天然商品林管护面积（万亩）</t>
  </si>
  <si>
    <t>国家重点保护野生动物种数保护率（%）</t>
  </si>
  <si>
    <t>≥74%</t>
  </si>
  <si>
    <t>国有国家级公益林管护面积（万亩）</t>
  </si>
  <si>
    <t>非国有国家级公益林管护面积（万亩）</t>
  </si>
  <si>
    <t>聘用生态护林员人数（人）</t>
  </si>
  <si>
    <t>质量指标</t>
  </si>
  <si>
    <t>天然林资源森林蓄积量增长情况</t>
  </si>
  <si>
    <t>持续增长</t>
  </si>
  <si>
    <t>时效指标</t>
  </si>
  <si>
    <t>生态护林员补助兑现率（%）</t>
  </si>
  <si>
    <t>≥90%</t>
  </si>
  <si>
    <t>国家级公益林管护当期任务完成率（%）</t>
  </si>
  <si>
    <t>效益指标</t>
  </si>
  <si>
    <t>社会效益指标</t>
  </si>
  <si>
    <t>国家级自然保护区保护和管理能力</t>
  </si>
  <si>
    <t>明显提升</t>
  </si>
  <si>
    <t>森林、湿地生态系统生态效益发挥</t>
  </si>
  <si>
    <t>明显</t>
  </si>
  <si>
    <t>生态效益指标</t>
  </si>
  <si>
    <t>生态系统和生物多样性</t>
  </si>
  <si>
    <t>得到有效保护</t>
  </si>
  <si>
    <t>可持续影响指标</t>
  </si>
  <si>
    <t>持续发挥生态作用</t>
  </si>
  <si>
    <t>显著</t>
  </si>
  <si>
    <t>满意度指标</t>
  </si>
  <si>
    <t>服务对象
满意度指标</t>
  </si>
  <si>
    <t>林区职工及周边群众满意度（%）</t>
  </si>
  <si>
    <t>≥80%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</si>
</sst>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b/>
      <sz val="12"/>
      <color indexed="8"/>
      <name val="宋体"/>
      <charset val="134"/>
    </font>
    <font>
      <b/>
      <sz val="12"/>
      <color indexed="8"/>
      <name val="仿宋"/>
      <charset val="134"/>
    </font>
    <font>
      <sz val="14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0"/>
    </font>
    <font>
      <sz val="10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/>
      <diagonal style="thin">
        <color auto="true"/>
      </diagonal>
    </border>
    <border diagonalDown="true">
      <left style="thin">
        <color auto="true"/>
      </left>
      <right style="thin">
        <color auto="true"/>
      </right>
      <top/>
      <bottom/>
      <diagonal style="thin">
        <color auto="true"/>
      </diagonal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2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27" borderId="17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7" fillId="22" borderId="15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4" fillId="29" borderId="19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2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5" fillId="29" borderId="15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18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6" fillId="28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vertical="center" wrapText="true"/>
    </xf>
    <xf numFmtId="49" fontId="4" fillId="0" borderId="3" xfId="0" applyNumberFormat="true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4" fillId="0" borderId="5" xfId="0" applyNumberFormat="true" applyFont="true" applyFill="true" applyBorder="true" applyAlignment="true">
      <alignment horizontal="center" vertical="center"/>
    </xf>
    <xf numFmtId="177" fontId="4" fillId="0" borderId="5" xfId="0" applyNumberFormat="true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/>
    </xf>
    <xf numFmtId="176" fontId="4" fillId="0" borderId="7" xfId="0" applyNumberFormat="true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/>
    </xf>
    <xf numFmtId="176" fontId="4" fillId="0" borderId="9" xfId="0" applyNumberFormat="true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0" fontId="0" fillId="0" borderId="0" xfId="0" applyFill="true">
      <alignment vertical="center"/>
    </xf>
    <xf numFmtId="0" fontId="10" fillId="0" borderId="0" xfId="0" applyFont="true" applyFill="true" applyAlignment="true">
      <alignment horizontal="left" vertical="center"/>
    </xf>
    <xf numFmtId="0" fontId="1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right" vertical="center"/>
    </xf>
    <xf numFmtId="0" fontId="12" fillId="0" borderId="10" xfId="0" applyFont="true" applyFill="true" applyBorder="true" applyAlignment="true">
      <alignment horizontal="justify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11" xfId="0" applyFont="true" applyFill="true" applyBorder="true" applyAlignment="true">
      <alignment horizontal="justify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12" xfId="0" applyFont="true" applyFill="true" applyBorder="true" applyAlignment="true">
      <alignment horizontal="justify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 shrinkToFit="true"/>
    </xf>
    <xf numFmtId="0" fontId="12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left" vertical="center" indent="1"/>
    </xf>
    <xf numFmtId="0" fontId="14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left" vertical="center" wrapText="true" indent="1"/>
    </xf>
    <xf numFmtId="0" fontId="4" fillId="0" borderId="1" xfId="0" applyFont="true" applyFill="true" applyBorder="true" applyAlignment="true">
      <alignment horizontal="left" vertical="center" indent="1" shrinkToFi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vertical="center"/>
    </xf>
  </cellXfs>
  <cellStyles count="54">
    <cellStyle name="常规" xfId="0" builtinId="0"/>
    <cellStyle name="常规_林业改革资金_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常规_林业生态保护资金_2" xfId="4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tabSelected="1" workbookViewId="0">
      <selection activeCell="U11" sqref="U11"/>
    </sheetView>
  </sheetViews>
  <sheetFormatPr defaultColWidth="9" defaultRowHeight="15.75"/>
  <cols>
    <col min="1" max="1" width="20.625" style="38" customWidth="true"/>
    <col min="2" max="2" width="10.625" style="39" customWidth="true"/>
    <col min="3" max="3" width="9.625" style="39" customWidth="true"/>
    <col min="4" max="4" width="11.625" style="38" customWidth="true"/>
    <col min="5" max="5" width="13.625" style="38" customWidth="true"/>
    <col min="6" max="6" width="9.625" style="40" customWidth="true"/>
    <col min="7" max="7" width="9.625" style="39" customWidth="true"/>
    <col min="8" max="8" width="10.625" style="38" customWidth="true"/>
    <col min="9" max="9" width="9.625" style="38" customWidth="true"/>
    <col min="10" max="11" width="10.625" style="38" customWidth="true"/>
    <col min="12" max="12" width="8.61666666666667" style="41" customWidth="true"/>
    <col min="13" max="16384" width="9" style="42"/>
  </cols>
  <sheetData>
    <row r="1" ht="25" customHeight="true" spans="1:1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ht="30" customHeight="true" spans="1:1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5" customHeight="true" spans="1:1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ht="21" customHeight="true" spans="1:12">
      <c r="A4" s="46" t="s">
        <v>3</v>
      </c>
      <c r="B4" s="47" t="s">
        <v>4</v>
      </c>
      <c r="C4" s="48" t="s">
        <v>5</v>
      </c>
      <c r="D4" s="49"/>
      <c r="E4" s="61"/>
      <c r="F4" s="62" t="s">
        <v>6</v>
      </c>
      <c r="G4" s="49"/>
      <c r="H4" s="62"/>
      <c r="I4" s="62"/>
      <c r="J4" s="62"/>
      <c r="K4" s="62"/>
      <c r="L4" s="62" t="s">
        <v>7</v>
      </c>
    </row>
    <row r="5" ht="28" customHeight="true" spans="1:12">
      <c r="A5" s="50"/>
      <c r="B5" s="51"/>
      <c r="C5" s="15" t="s">
        <v>8</v>
      </c>
      <c r="D5" s="15" t="s">
        <v>9</v>
      </c>
      <c r="E5" s="15" t="s">
        <v>10</v>
      </c>
      <c r="F5" s="15" t="s">
        <v>8</v>
      </c>
      <c r="G5" s="15" t="s">
        <v>11</v>
      </c>
      <c r="H5" s="4" t="s">
        <v>12</v>
      </c>
      <c r="I5" s="4" t="s">
        <v>13</v>
      </c>
      <c r="J5" s="4"/>
      <c r="K5" s="4"/>
      <c r="L5" s="62"/>
    </row>
    <row r="6" ht="30" customHeight="true" spans="1:12">
      <c r="A6" s="50"/>
      <c r="B6" s="51"/>
      <c r="C6" s="17"/>
      <c r="D6" s="18"/>
      <c r="E6" s="18"/>
      <c r="F6" s="17"/>
      <c r="G6" s="18"/>
      <c r="H6" s="4"/>
      <c r="I6" s="15" t="s">
        <v>14</v>
      </c>
      <c r="J6" s="4" t="s">
        <v>15</v>
      </c>
      <c r="K6" s="4" t="s">
        <v>16</v>
      </c>
      <c r="L6" s="62"/>
    </row>
    <row r="7" ht="17" customHeight="true" spans="1:12">
      <c r="A7" s="52"/>
      <c r="B7" s="53"/>
      <c r="C7" s="18"/>
      <c r="D7" s="4">
        <v>2110406</v>
      </c>
      <c r="E7" s="4">
        <v>2110499</v>
      </c>
      <c r="F7" s="18"/>
      <c r="G7" s="4">
        <v>2110501</v>
      </c>
      <c r="H7" s="4">
        <v>2110507</v>
      </c>
      <c r="I7" s="18"/>
      <c r="J7" s="4">
        <v>2110599</v>
      </c>
      <c r="K7" s="4">
        <v>2110599</v>
      </c>
      <c r="L7" s="4">
        <v>2110499</v>
      </c>
    </row>
    <row r="8" ht="22" customHeight="true" spans="1:12">
      <c r="A8" s="54" t="s">
        <v>17</v>
      </c>
      <c r="B8" s="55">
        <f>B9+B22</f>
        <v>16549</v>
      </c>
      <c r="C8" s="55">
        <f>C9+C22</f>
        <v>907</v>
      </c>
      <c r="D8" s="55">
        <f>D9+D22</f>
        <v>752</v>
      </c>
      <c r="E8" s="55">
        <f>E9+E22</f>
        <v>155</v>
      </c>
      <c r="F8" s="55">
        <f>F9+F22</f>
        <v>14872</v>
      </c>
      <c r="G8" s="55">
        <v>1</v>
      </c>
      <c r="H8" s="55">
        <f>H9+H22</f>
        <v>788</v>
      </c>
      <c r="I8" s="55">
        <f>I9+I22</f>
        <v>14083</v>
      </c>
      <c r="J8" s="55">
        <f>J9+J22</f>
        <v>1534</v>
      </c>
      <c r="K8" s="55">
        <f>K9+K22</f>
        <v>12549</v>
      </c>
      <c r="L8" s="55">
        <f>L9+L22</f>
        <v>770</v>
      </c>
    </row>
    <row r="9" ht="20" customHeight="true" spans="1:12">
      <c r="A9" s="56" t="s">
        <v>18</v>
      </c>
      <c r="B9" s="55">
        <f>SUM(B10:B21)</f>
        <v>16105</v>
      </c>
      <c r="C9" s="55">
        <f>SUM(C10:C21)</f>
        <v>463</v>
      </c>
      <c r="D9" s="55">
        <f>SUM(D10:D21)</f>
        <v>348</v>
      </c>
      <c r="E9" s="55">
        <f>SUM(E10:E21)</f>
        <v>115</v>
      </c>
      <c r="F9" s="55">
        <f>SUM(F10:F21)</f>
        <v>14872</v>
      </c>
      <c r="G9" s="55"/>
      <c r="H9" s="55">
        <f>SUM(H10:H21)</f>
        <v>788</v>
      </c>
      <c r="I9" s="55">
        <f>SUM(I10:I21)</f>
        <v>14083</v>
      </c>
      <c r="J9" s="55">
        <f>SUM(J10:J21)</f>
        <v>1534</v>
      </c>
      <c r="K9" s="55">
        <f>SUM(K10:K21)</f>
        <v>12549</v>
      </c>
      <c r="L9" s="55">
        <f>SUM(L10:L21)</f>
        <v>770</v>
      </c>
    </row>
    <row r="10" ht="20" customHeight="true" spans="1:12">
      <c r="A10" s="57" t="s">
        <v>19</v>
      </c>
      <c r="B10" s="55">
        <f>C10+F10+L10</f>
        <v>470</v>
      </c>
      <c r="C10" s="58">
        <f>D10+E10</f>
        <v>39</v>
      </c>
      <c r="D10" s="58"/>
      <c r="E10" s="63">
        <v>39</v>
      </c>
      <c r="F10" s="58">
        <f>G10+H10+I10</f>
        <v>431</v>
      </c>
      <c r="G10" s="55"/>
      <c r="H10" s="58"/>
      <c r="I10" s="58">
        <f>J10+K10</f>
        <v>431</v>
      </c>
      <c r="J10" s="64">
        <v>289</v>
      </c>
      <c r="K10" s="64">
        <v>142</v>
      </c>
      <c r="L10" s="65"/>
    </row>
    <row r="11" ht="20" customHeight="true" spans="1:12">
      <c r="A11" s="57" t="s">
        <v>20</v>
      </c>
      <c r="B11" s="55">
        <f t="shared" ref="B11:B21" si="0">C11+F11+L11</f>
        <v>1396</v>
      </c>
      <c r="C11" s="58"/>
      <c r="D11" s="58"/>
      <c r="E11" s="63"/>
      <c r="F11" s="58">
        <f t="shared" ref="F11:F21" si="1">G11+H11+I11</f>
        <v>1396</v>
      </c>
      <c r="G11" s="55"/>
      <c r="H11" s="58">
        <v>5</v>
      </c>
      <c r="I11" s="58">
        <f t="shared" ref="I11:I21" si="2">J11+K11</f>
        <v>1391</v>
      </c>
      <c r="J11" s="64">
        <v>19</v>
      </c>
      <c r="K11" s="64">
        <v>1372</v>
      </c>
      <c r="L11" s="65"/>
    </row>
    <row r="12" ht="20" customHeight="true" spans="1:12">
      <c r="A12" s="57" t="s">
        <v>21</v>
      </c>
      <c r="B12" s="55">
        <f t="shared" si="0"/>
        <v>16</v>
      </c>
      <c r="C12" s="58"/>
      <c r="D12" s="58"/>
      <c r="E12" s="63"/>
      <c r="F12" s="58">
        <f t="shared" si="1"/>
        <v>16</v>
      </c>
      <c r="G12" s="55"/>
      <c r="H12" s="64"/>
      <c r="I12" s="58">
        <f t="shared" si="2"/>
        <v>16</v>
      </c>
      <c r="J12" s="64"/>
      <c r="K12" s="64">
        <v>16</v>
      </c>
      <c r="L12" s="65"/>
    </row>
    <row r="13" ht="20" customHeight="true" spans="1:12">
      <c r="A13" s="57" t="s">
        <v>22</v>
      </c>
      <c r="B13" s="55">
        <f t="shared" si="0"/>
        <v>164</v>
      </c>
      <c r="C13" s="58"/>
      <c r="D13" s="58"/>
      <c r="E13" s="63"/>
      <c r="F13" s="58">
        <f t="shared" si="1"/>
        <v>139</v>
      </c>
      <c r="G13" s="55"/>
      <c r="H13" s="64"/>
      <c r="I13" s="58">
        <f t="shared" si="2"/>
        <v>139</v>
      </c>
      <c r="J13" s="64">
        <v>6</v>
      </c>
      <c r="K13" s="64">
        <v>133</v>
      </c>
      <c r="L13" s="64">
        <v>25</v>
      </c>
    </row>
    <row r="14" ht="20" customHeight="true" spans="1:12">
      <c r="A14" s="57" t="s">
        <v>23</v>
      </c>
      <c r="B14" s="55">
        <f t="shared" si="0"/>
        <v>1206</v>
      </c>
      <c r="C14" s="58">
        <f>D14+E14</f>
        <v>41</v>
      </c>
      <c r="D14" s="58"/>
      <c r="E14" s="63">
        <v>41</v>
      </c>
      <c r="F14" s="58">
        <f t="shared" si="1"/>
        <v>1165</v>
      </c>
      <c r="G14" s="55"/>
      <c r="H14" s="64">
        <v>743</v>
      </c>
      <c r="I14" s="58">
        <f t="shared" si="2"/>
        <v>422</v>
      </c>
      <c r="J14" s="64">
        <v>331</v>
      </c>
      <c r="K14" s="64">
        <v>91</v>
      </c>
      <c r="L14" s="64"/>
    </row>
    <row r="15" ht="20" customHeight="true" spans="1:12">
      <c r="A15" s="57" t="s">
        <v>24</v>
      </c>
      <c r="B15" s="55">
        <f t="shared" si="0"/>
        <v>1414</v>
      </c>
      <c r="C15" s="58">
        <f>D15+E15</f>
        <v>348</v>
      </c>
      <c r="D15" s="58">
        <v>348</v>
      </c>
      <c r="E15" s="63"/>
      <c r="F15" s="58">
        <f t="shared" si="1"/>
        <v>1066</v>
      </c>
      <c r="G15" s="58">
        <v>1</v>
      </c>
      <c r="H15" s="64">
        <v>40</v>
      </c>
      <c r="I15" s="58">
        <f t="shared" si="2"/>
        <v>1025</v>
      </c>
      <c r="J15" s="64">
        <v>293</v>
      </c>
      <c r="K15" s="64">
        <v>732</v>
      </c>
      <c r="L15" s="64"/>
    </row>
    <row r="16" ht="20" customHeight="true" spans="1:12">
      <c r="A16" s="57" t="s">
        <v>25</v>
      </c>
      <c r="B16" s="55">
        <f t="shared" si="0"/>
        <v>1329</v>
      </c>
      <c r="C16" s="58">
        <f>D16+E16</f>
        <v>35</v>
      </c>
      <c r="D16" s="58"/>
      <c r="E16" s="63">
        <v>35</v>
      </c>
      <c r="F16" s="58">
        <f t="shared" si="1"/>
        <v>1074</v>
      </c>
      <c r="G16" s="55"/>
      <c r="H16" s="64"/>
      <c r="I16" s="58">
        <f t="shared" si="2"/>
        <v>1074</v>
      </c>
      <c r="J16" s="64">
        <v>10</v>
      </c>
      <c r="K16" s="64">
        <v>1064</v>
      </c>
      <c r="L16" s="64">
        <v>220</v>
      </c>
    </row>
    <row r="17" ht="20" customHeight="true" spans="1:12">
      <c r="A17" s="57" t="s">
        <v>26</v>
      </c>
      <c r="B17" s="55">
        <f t="shared" si="0"/>
        <v>791</v>
      </c>
      <c r="C17" s="58"/>
      <c r="D17" s="58"/>
      <c r="E17" s="63"/>
      <c r="F17" s="58">
        <f t="shared" si="1"/>
        <v>791</v>
      </c>
      <c r="G17" s="55"/>
      <c r="H17" s="58"/>
      <c r="I17" s="58">
        <f t="shared" si="2"/>
        <v>791</v>
      </c>
      <c r="J17" s="64">
        <v>7</v>
      </c>
      <c r="K17" s="64">
        <v>784</v>
      </c>
      <c r="L17" s="64"/>
    </row>
    <row r="18" ht="20" customHeight="true" spans="1:12">
      <c r="A18" s="57" t="s">
        <v>27</v>
      </c>
      <c r="B18" s="55">
        <f t="shared" si="0"/>
        <v>3947</v>
      </c>
      <c r="C18" s="58"/>
      <c r="D18" s="58"/>
      <c r="E18" s="63"/>
      <c r="F18" s="58">
        <f t="shared" si="1"/>
        <v>3422</v>
      </c>
      <c r="G18" s="55"/>
      <c r="H18" s="58"/>
      <c r="I18" s="58">
        <f t="shared" si="2"/>
        <v>3422</v>
      </c>
      <c r="J18" s="64">
        <v>16</v>
      </c>
      <c r="K18" s="64">
        <v>3406</v>
      </c>
      <c r="L18" s="64">
        <v>525</v>
      </c>
    </row>
    <row r="19" ht="20" customHeight="true" spans="1:12">
      <c r="A19" s="57" t="s">
        <v>28</v>
      </c>
      <c r="B19" s="55">
        <f t="shared" si="0"/>
        <v>4250</v>
      </c>
      <c r="C19" s="58"/>
      <c r="D19" s="58"/>
      <c r="E19" s="63"/>
      <c r="F19" s="58">
        <f t="shared" si="1"/>
        <v>4250</v>
      </c>
      <c r="G19" s="55"/>
      <c r="H19" s="58"/>
      <c r="I19" s="58">
        <f t="shared" si="2"/>
        <v>4250</v>
      </c>
      <c r="J19" s="64">
        <v>167</v>
      </c>
      <c r="K19" s="64">
        <v>4083</v>
      </c>
      <c r="L19" s="66"/>
    </row>
    <row r="20" ht="20" customHeight="true" spans="1:12">
      <c r="A20" s="57" t="s">
        <v>29</v>
      </c>
      <c r="B20" s="55">
        <f t="shared" si="0"/>
        <v>1116</v>
      </c>
      <c r="C20" s="58"/>
      <c r="D20" s="58"/>
      <c r="E20" s="63"/>
      <c r="F20" s="58">
        <f t="shared" si="1"/>
        <v>1116</v>
      </c>
      <c r="G20" s="55"/>
      <c r="H20" s="58"/>
      <c r="I20" s="58">
        <f t="shared" si="2"/>
        <v>1116</v>
      </c>
      <c r="J20" s="64">
        <v>390</v>
      </c>
      <c r="K20" s="64">
        <v>726</v>
      </c>
      <c r="L20" s="66"/>
    </row>
    <row r="21" ht="20" customHeight="true" spans="1:12">
      <c r="A21" s="57" t="s">
        <v>30</v>
      </c>
      <c r="B21" s="55">
        <f t="shared" si="0"/>
        <v>6</v>
      </c>
      <c r="C21" s="58"/>
      <c r="D21" s="58"/>
      <c r="E21" s="63"/>
      <c r="F21" s="58">
        <f t="shared" si="1"/>
        <v>6</v>
      </c>
      <c r="G21" s="55"/>
      <c r="H21" s="58"/>
      <c r="I21" s="58">
        <f t="shared" si="2"/>
        <v>6</v>
      </c>
      <c r="J21" s="64">
        <v>6</v>
      </c>
      <c r="K21" s="64"/>
      <c r="L21" s="66"/>
    </row>
    <row r="22" ht="20" customHeight="true" spans="1:12">
      <c r="A22" s="56" t="s">
        <v>31</v>
      </c>
      <c r="B22" s="55">
        <f>SUM(B23:B24)</f>
        <v>444</v>
      </c>
      <c r="C22" s="55">
        <f>SUM(C23:C24)</f>
        <v>444</v>
      </c>
      <c r="D22" s="55">
        <f>SUM(D23:D24)</f>
        <v>404</v>
      </c>
      <c r="E22" s="55">
        <f>SUM(E23:E24)</f>
        <v>40</v>
      </c>
      <c r="F22" s="58"/>
      <c r="G22" s="55"/>
      <c r="H22" s="55"/>
      <c r="I22" s="55"/>
      <c r="J22" s="55"/>
      <c r="K22" s="55"/>
      <c r="L22" s="55"/>
    </row>
    <row r="23" ht="20" customHeight="true" spans="1:12">
      <c r="A23" s="59" t="s">
        <v>32</v>
      </c>
      <c r="B23" s="55">
        <f>C23+F23+I23+L23</f>
        <v>404</v>
      </c>
      <c r="C23" s="58">
        <f>D23+E23</f>
        <v>404</v>
      </c>
      <c r="D23" s="58">
        <v>404</v>
      </c>
      <c r="E23" s="63"/>
      <c r="F23" s="58"/>
      <c r="G23" s="55"/>
      <c r="H23" s="58"/>
      <c r="I23" s="58"/>
      <c r="J23" s="58"/>
      <c r="K23" s="58"/>
      <c r="L23" s="66"/>
    </row>
    <row r="24" ht="20" customHeight="true" spans="1:12">
      <c r="A24" s="60" t="s">
        <v>33</v>
      </c>
      <c r="B24" s="55">
        <f>C24+F24+I24+L24</f>
        <v>40</v>
      </c>
      <c r="C24" s="58">
        <f>D24+E24</f>
        <v>40</v>
      </c>
      <c r="D24" s="58"/>
      <c r="E24" s="58">
        <v>40</v>
      </c>
      <c r="F24" s="58"/>
      <c r="G24" s="55"/>
      <c r="H24" s="58"/>
      <c r="I24" s="58"/>
      <c r="J24" s="58"/>
      <c r="K24" s="58"/>
      <c r="L24" s="66"/>
    </row>
  </sheetData>
  <mergeCells count="16">
    <mergeCell ref="A1:L1"/>
    <mergeCell ref="A2:L2"/>
    <mergeCell ref="A3:L3"/>
    <mergeCell ref="C4:E4"/>
    <mergeCell ref="F4:K4"/>
    <mergeCell ref="I5:K5"/>
    <mergeCell ref="A4:A7"/>
    <mergeCell ref="B4:B7"/>
    <mergeCell ref="C5:C7"/>
    <mergeCell ref="D5:D6"/>
    <mergeCell ref="E5:E6"/>
    <mergeCell ref="F5:F7"/>
    <mergeCell ref="G5:G6"/>
    <mergeCell ref="H5:H6"/>
    <mergeCell ref="I6:I7"/>
    <mergeCell ref="L4:L6"/>
  </mergeCells>
  <printOptions horizontalCentered="true" verticalCentered="true"/>
  <pageMargins left="0.393055555555556" right="0.393055555555556" top="0.432638888888889" bottom="0.393055555555556" header="0.314583333333333" footer="0.275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23"/>
  <sheetViews>
    <sheetView zoomScale="90" zoomScaleNormal="90" workbookViewId="0">
      <selection activeCell="N5" sqref="N5:N6"/>
    </sheetView>
  </sheetViews>
  <sheetFormatPr defaultColWidth="9" defaultRowHeight="16.5"/>
  <cols>
    <col min="1" max="1" width="7.5" style="1" customWidth="true"/>
    <col min="2" max="2" width="10.7833333333333" style="1" customWidth="true"/>
    <col min="3" max="3" width="13.6" style="1" customWidth="true"/>
    <col min="4" max="4" width="35.625" style="1" customWidth="true"/>
    <col min="5" max="19" width="12.625" style="1" customWidth="true"/>
  </cols>
  <sheetData>
    <row r="1" ht="20" customHeight="true" spans="1:19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9" customHeight="true" spans="1:19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40" customHeight="true" spans="1:19">
      <c r="A3" s="4" t="s">
        <v>36</v>
      </c>
      <c r="B3" s="4"/>
      <c r="C3" s="5"/>
      <c r="D3" s="4" t="s">
        <v>37</v>
      </c>
      <c r="E3" s="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ht="42" customHeight="true" spans="1:19">
      <c r="A4" s="6" t="s">
        <v>38</v>
      </c>
      <c r="B4" s="6"/>
      <c r="C4" s="7"/>
      <c r="D4" s="8" t="s">
        <v>39</v>
      </c>
      <c r="E4" s="19" t="s">
        <v>8</v>
      </c>
      <c r="F4" s="20" t="s">
        <v>40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35" t="s">
        <v>41</v>
      </c>
      <c r="S4" s="36"/>
    </row>
    <row r="5" ht="39" customHeight="true" spans="1:19">
      <c r="A5" s="4" t="s">
        <v>42</v>
      </c>
      <c r="B5" s="4"/>
      <c r="C5" s="5"/>
      <c r="D5" s="8" t="s">
        <v>43</v>
      </c>
      <c r="E5" s="19"/>
      <c r="F5" s="21" t="s">
        <v>19</v>
      </c>
      <c r="G5" s="21" t="s">
        <v>20</v>
      </c>
      <c r="H5" s="21" t="s">
        <v>21</v>
      </c>
      <c r="I5" s="21" t="s">
        <v>22</v>
      </c>
      <c r="J5" s="21" t="s">
        <v>23</v>
      </c>
      <c r="K5" s="21" t="s">
        <v>24</v>
      </c>
      <c r="L5" s="21" t="s">
        <v>25</v>
      </c>
      <c r="M5" s="21" t="s">
        <v>26</v>
      </c>
      <c r="N5" s="21" t="s">
        <v>27</v>
      </c>
      <c r="O5" s="21" t="s">
        <v>28</v>
      </c>
      <c r="P5" s="21" t="s">
        <v>29</v>
      </c>
      <c r="Q5" s="21" t="s">
        <v>30</v>
      </c>
      <c r="R5" s="21" t="s">
        <v>32</v>
      </c>
      <c r="S5" s="21" t="s">
        <v>44</v>
      </c>
    </row>
    <row r="6" ht="39" customHeight="true" spans="1:19">
      <c r="A6" s="9" t="s">
        <v>45</v>
      </c>
      <c r="B6" s="10"/>
      <c r="C6" s="11"/>
      <c r="D6" s="12" t="s">
        <v>46</v>
      </c>
      <c r="E6" s="19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44" customHeight="true" spans="1:19">
      <c r="A7" s="9" t="s">
        <v>47</v>
      </c>
      <c r="B7" s="10"/>
      <c r="C7" s="10"/>
      <c r="D7" s="11"/>
      <c r="E7" s="23">
        <f>SUM(F7:S7)</f>
        <v>16549</v>
      </c>
      <c r="F7" s="23">
        <v>470</v>
      </c>
      <c r="G7" s="23">
        <v>1396</v>
      </c>
      <c r="H7" s="23">
        <v>16</v>
      </c>
      <c r="I7" s="23">
        <v>164</v>
      </c>
      <c r="J7" s="23">
        <v>1206</v>
      </c>
      <c r="K7" s="23">
        <v>1414</v>
      </c>
      <c r="L7" s="23">
        <v>1329</v>
      </c>
      <c r="M7" s="23">
        <v>791</v>
      </c>
      <c r="N7" s="23">
        <v>3947</v>
      </c>
      <c r="O7" s="23">
        <v>4250</v>
      </c>
      <c r="P7" s="23">
        <v>1116</v>
      </c>
      <c r="Q7" s="23">
        <v>6</v>
      </c>
      <c r="R7" s="23">
        <v>404</v>
      </c>
      <c r="S7" s="23">
        <v>40</v>
      </c>
    </row>
    <row r="8" ht="85" customHeight="true" spans="1:19">
      <c r="A8" s="4" t="s">
        <v>48</v>
      </c>
      <c r="B8" s="13" t="s">
        <v>49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37"/>
    </row>
    <row r="9" ht="44" customHeight="true" spans="1:19">
      <c r="A9" s="4" t="s">
        <v>50</v>
      </c>
      <c r="B9" s="4" t="s">
        <v>51</v>
      </c>
      <c r="C9" s="4" t="s">
        <v>52</v>
      </c>
      <c r="D9" s="4" t="s">
        <v>53</v>
      </c>
      <c r="E9" s="4" t="s">
        <v>54</v>
      </c>
      <c r="F9" s="4" t="s">
        <v>54</v>
      </c>
      <c r="G9" s="4" t="s">
        <v>54</v>
      </c>
      <c r="H9" s="4" t="s">
        <v>54</v>
      </c>
      <c r="I9" s="4" t="s">
        <v>54</v>
      </c>
      <c r="J9" s="4" t="s">
        <v>54</v>
      </c>
      <c r="K9" s="4" t="s">
        <v>54</v>
      </c>
      <c r="L9" s="4" t="s">
        <v>54</v>
      </c>
      <c r="M9" s="4" t="s">
        <v>54</v>
      </c>
      <c r="N9" s="4" t="s">
        <v>54</v>
      </c>
      <c r="O9" s="4" t="s">
        <v>54</v>
      </c>
      <c r="P9" s="4" t="s">
        <v>54</v>
      </c>
      <c r="Q9" s="4" t="s">
        <v>54</v>
      </c>
      <c r="R9" s="4" t="s">
        <v>54</v>
      </c>
      <c r="S9" s="4" t="s">
        <v>54</v>
      </c>
    </row>
    <row r="10" ht="40" customHeight="true" spans="1:19">
      <c r="A10" s="4"/>
      <c r="B10" s="15" t="s">
        <v>55</v>
      </c>
      <c r="C10" s="4" t="s">
        <v>56</v>
      </c>
      <c r="D10" s="16" t="s">
        <v>57</v>
      </c>
      <c r="E10" s="24">
        <f>SUM(F10:S10)</f>
        <v>2</v>
      </c>
      <c r="F10" s="24"/>
      <c r="G10" s="24"/>
      <c r="H10" s="24"/>
      <c r="I10" s="24"/>
      <c r="J10" s="24"/>
      <c r="K10" s="24">
        <v>1</v>
      </c>
      <c r="L10" s="24"/>
      <c r="M10" s="24"/>
      <c r="N10" s="24"/>
      <c r="O10" s="24"/>
      <c r="P10" s="24"/>
      <c r="Q10" s="24"/>
      <c r="R10" s="24">
        <v>1</v>
      </c>
      <c r="S10" s="24"/>
    </row>
    <row r="11" ht="40" customHeight="true" spans="1:19">
      <c r="A11" s="4"/>
      <c r="B11" s="17"/>
      <c r="C11" s="4"/>
      <c r="D11" s="16" t="s">
        <v>58</v>
      </c>
      <c r="E11" s="24">
        <f>SUM(F11:S11)</f>
        <v>0.13</v>
      </c>
      <c r="F11" s="24"/>
      <c r="G11" s="24"/>
      <c r="H11" s="24"/>
      <c r="I11" s="24"/>
      <c r="J11" s="24"/>
      <c r="K11" s="24">
        <v>0.13</v>
      </c>
      <c r="L11" s="24"/>
      <c r="M11" s="24"/>
      <c r="N11" s="24"/>
      <c r="O11" s="24"/>
      <c r="P11" s="24"/>
      <c r="Q11" s="24"/>
      <c r="R11" s="24"/>
      <c r="S11" s="24"/>
    </row>
    <row r="12" ht="40" customHeight="true" spans="1:19">
      <c r="A12" s="4"/>
      <c r="B12" s="17"/>
      <c r="C12" s="4"/>
      <c r="D12" s="16" t="s">
        <v>59</v>
      </c>
      <c r="E12" s="25" t="s">
        <v>60</v>
      </c>
      <c r="F12" s="25" t="s">
        <v>60</v>
      </c>
      <c r="G12" s="25"/>
      <c r="H12" s="25"/>
      <c r="I12" s="25"/>
      <c r="J12" s="25" t="s">
        <v>60</v>
      </c>
      <c r="K12" s="25"/>
      <c r="L12" s="25" t="s">
        <v>60</v>
      </c>
      <c r="M12" s="25"/>
      <c r="N12" s="25"/>
      <c r="O12" s="25"/>
      <c r="P12" s="25"/>
      <c r="Q12" s="25"/>
      <c r="R12" s="25"/>
      <c r="S12" s="25"/>
    </row>
    <row r="13" ht="40" customHeight="true" spans="1:19">
      <c r="A13" s="4"/>
      <c r="B13" s="17"/>
      <c r="C13" s="4"/>
      <c r="D13" s="16" t="s">
        <v>61</v>
      </c>
      <c r="E13" s="26">
        <f>SUM(F13:S13)</f>
        <v>211.93</v>
      </c>
      <c r="F13" s="26">
        <v>39.95</v>
      </c>
      <c r="G13" s="26">
        <v>2.53</v>
      </c>
      <c r="H13" s="26"/>
      <c r="I13" s="26">
        <v>0.8</v>
      </c>
      <c r="J13" s="26">
        <v>45.79</v>
      </c>
      <c r="K13" s="26">
        <v>40.53</v>
      </c>
      <c r="L13" s="26">
        <v>1.4</v>
      </c>
      <c r="M13" s="26">
        <v>0.98</v>
      </c>
      <c r="N13" s="26">
        <v>2.23</v>
      </c>
      <c r="O13" s="26">
        <v>23.03</v>
      </c>
      <c r="P13" s="26">
        <v>53.9</v>
      </c>
      <c r="Q13" s="26">
        <v>0.79</v>
      </c>
      <c r="R13" s="26"/>
      <c r="S13" s="25"/>
    </row>
    <row r="14" ht="40" customHeight="true" spans="1:19">
      <c r="A14" s="4"/>
      <c r="B14" s="17"/>
      <c r="C14" s="4"/>
      <c r="D14" s="16" t="s">
        <v>62</v>
      </c>
      <c r="E14" s="24">
        <f>SUM(F14:S14)</f>
        <v>1083.7</v>
      </c>
      <c r="F14" s="26">
        <v>12.3</v>
      </c>
      <c r="G14" s="26">
        <v>118.5</v>
      </c>
      <c r="H14" s="26">
        <v>1.42</v>
      </c>
      <c r="I14" s="26">
        <v>11.44</v>
      </c>
      <c r="J14" s="26">
        <v>7.86</v>
      </c>
      <c r="K14" s="26">
        <v>63.23</v>
      </c>
      <c r="L14" s="27">
        <v>91.86</v>
      </c>
      <c r="M14" s="27">
        <v>67.73</v>
      </c>
      <c r="N14" s="27">
        <v>294.09</v>
      </c>
      <c r="O14" s="26">
        <v>352.57</v>
      </c>
      <c r="P14" s="26">
        <v>62.7</v>
      </c>
      <c r="Q14" s="26"/>
      <c r="R14" s="26"/>
      <c r="S14" s="25"/>
    </row>
    <row r="15" ht="40" customHeight="true" spans="1:19">
      <c r="A15" s="4"/>
      <c r="B15" s="17"/>
      <c r="C15" s="4"/>
      <c r="D15" s="16" t="s">
        <v>63</v>
      </c>
      <c r="E15" s="24">
        <f>SUM(F15:S15)</f>
        <v>770</v>
      </c>
      <c r="F15" s="25"/>
      <c r="G15" s="25"/>
      <c r="H15" s="25"/>
      <c r="I15" s="25">
        <v>25</v>
      </c>
      <c r="J15" s="25"/>
      <c r="K15" s="25"/>
      <c r="L15" s="28">
        <v>220</v>
      </c>
      <c r="M15" s="28"/>
      <c r="N15" s="28">
        <v>525</v>
      </c>
      <c r="O15" s="25"/>
      <c r="P15" s="25"/>
      <c r="Q15" s="25"/>
      <c r="R15" s="25"/>
      <c r="S15" s="25"/>
    </row>
    <row r="16" ht="40" customHeight="true" spans="1:19">
      <c r="A16" s="4"/>
      <c r="B16" s="17"/>
      <c r="C16" s="4" t="s">
        <v>64</v>
      </c>
      <c r="D16" s="16" t="s">
        <v>65</v>
      </c>
      <c r="E16" s="26" t="s">
        <v>66</v>
      </c>
      <c r="F16" s="26"/>
      <c r="G16" s="26" t="s">
        <v>66</v>
      </c>
      <c r="H16" s="26"/>
      <c r="I16" s="26"/>
      <c r="J16" s="26" t="s">
        <v>66</v>
      </c>
      <c r="K16" s="26" t="s">
        <v>66</v>
      </c>
      <c r="L16" s="29"/>
      <c r="M16" s="31"/>
      <c r="N16" s="32"/>
      <c r="O16" s="33"/>
      <c r="P16" s="26"/>
      <c r="Q16" s="26"/>
      <c r="R16" s="26"/>
      <c r="S16" s="26"/>
    </row>
    <row r="17" ht="40" customHeight="true" spans="1:19">
      <c r="A17" s="4"/>
      <c r="B17" s="17"/>
      <c r="C17" s="15" t="s">
        <v>67</v>
      </c>
      <c r="D17" s="16" t="s">
        <v>68</v>
      </c>
      <c r="E17" s="25" t="s">
        <v>69</v>
      </c>
      <c r="F17" s="26"/>
      <c r="G17" s="26"/>
      <c r="H17" s="26"/>
      <c r="I17" s="25" t="s">
        <v>69</v>
      </c>
      <c r="J17" s="26"/>
      <c r="K17" s="26"/>
      <c r="L17" s="25" t="s">
        <v>69</v>
      </c>
      <c r="M17" s="34"/>
      <c r="N17" s="25" t="s">
        <v>69</v>
      </c>
      <c r="O17" s="33"/>
      <c r="P17" s="26"/>
      <c r="Q17" s="26"/>
      <c r="R17" s="26"/>
      <c r="S17" s="26"/>
    </row>
    <row r="18" ht="40" customHeight="true" spans="1:19">
      <c r="A18" s="4"/>
      <c r="B18" s="18"/>
      <c r="C18" s="18"/>
      <c r="D18" s="16" t="s">
        <v>70</v>
      </c>
      <c r="E18" s="25" t="s">
        <v>69</v>
      </c>
      <c r="F18" s="25" t="s">
        <v>69</v>
      </c>
      <c r="G18" s="25" t="s">
        <v>69</v>
      </c>
      <c r="H18" s="25" t="s">
        <v>69</v>
      </c>
      <c r="I18" s="25" t="s">
        <v>69</v>
      </c>
      <c r="J18" s="25" t="s">
        <v>69</v>
      </c>
      <c r="K18" s="25" t="s">
        <v>69</v>
      </c>
      <c r="L18" s="25" t="s">
        <v>69</v>
      </c>
      <c r="M18" s="25" t="s">
        <v>69</v>
      </c>
      <c r="N18" s="25" t="s">
        <v>69</v>
      </c>
      <c r="O18" s="25" t="s">
        <v>69</v>
      </c>
      <c r="P18" s="25" t="s">
        <v>69</v>
      </c>
      <c r="Q18" s="25" t="s">
        <v>69</v>
      </c>
      <c r="R18" s="25"/>
      <c r="S18" s="26"/>
    </row>
    <row r="19" ht="40" customHeight="true" spans="1:19">
      <c r="A19" s="4"/>
      <c r="B19" s="4" t="s">
        <v>71</v>
      </c>
      <c r="C19" s="15" t="s">
        <v>72</v>
      </c>
      <c r="D19" s="16" t="s">
        <v>73</v>
      </c>
      <c r="E19" s="26" t="s">
        <v>74</v>
      </c>
      <c r="F19" s="26"/>
      <c r="G19" s="26"/>
      <c r="H19" s="26"/>
      <c r="I19" s="26"/>
      <c r="J19" s="26"/>
      <c r="K19" s="26" t="s">
        <v>74</v>
      </c>
      <c r="L19" s="30"/>
      <c r="M19" s="30"/>
      <c r="N19" s="30"/>
      <c r="O19" s="26"/>
      <c r="P19" s="26"/>
      <c r="Q19" s="26"/>
      <c r="R19" s="26" t="s">
        <v>74</v>
      </c>
      <c r="S19" s="26"/>
    </row>
    <row r="20" ht="40" customHeight="true" spans="1:19">
      <c r="A20" s="4"/>
      <c r="B20" s="4"/>
      <c r="C20" s="18"/>
      <c r="D20" s="16" t="s">
        <v>75</v>
      </c>
      <c r="E20" s="26" t="s">
        <v>76</v>
      </c>
      <c r="F20" s="26" t="s">
        <v>76</v>
      </c>
      <c r="G20" s="26" t="s">
        <v>76</v>
      </c>
      <c r="H20" s="26" t="s">
        <v>76</v>
      </c>
      <c r="I20" s="26" t="s">
        <v>76</v>
      </c>
      <c r="J20" s="26" t="s">
        <v>76</v>
      </c>
      <c r="K20" s="26" t="s">
        <v>76</v>
      </c>
      <c r="L20" s="26" t="s">
        <v>76</v>
      </c>
      <c r="M20" s="26" t="s">
        <v>76</v>
      </c>
      <c r="N20" s="26" t="s">
        <v>76</v>
      </c>
      <c r="O20" s="26" t="s">
        <v>76</v>
      </c>
      <c r="P20" s="26" t="s">
        <v>76</v>
      </c>
      <c r="Q20" s="26" t="s">
        <v>76</v>
      </c>
      <c r="R20" s="26" t="s">
        <v>76</v>
      </c>
      <c r="S20" s="26" t="s">
        <v>76</v>
      </c>
    </row>
    <row r="21" ht="40" customHeight="true" spans="1:19">
      <c r="A21" s="4"/>
      <c r="B21" s="4"/>
      <c r="C21" s="4" t="s">
        <v>77</v>
      </c>
      <c r="D21" s="16" t="s">
        <v>78</v>
      </c>
      <c r="E21" s="26" t="s">
        <v>79</v>
      </c>
      <c r="F21" s="26" t="s">
        <v>79</v>
      </c>
      <c r="G21" s="26" t="s">
        <v>79</v>
      </c>
      <c r="H21" s="26" t="s">
        <v>79</v>
      </c>
      <c r="I21" s="26" t="s">
        <v>79</v>
      </c>
      <c r="J21" s="26" t="s">
        <v>79</v>
      </c>
      <c r="K21" s="26" t="s">
        <v>79</v>
      </c>
      <c r="L21" s="26" t="s">
        <v>79</v>
      </c>
      <c r="M21" s="26" t="s">
        <v>79</v>
      </c>
      <c r="N21" s="26" t="s">
        <v>79</v>
      </c>
      <c r="O21" s="26" t="s">
        <v>79</v>
      </c>
      <c r="P21" s="26" t="s">
        <v>79</v>
      </c>
      <c r="Q21" s="26" t="s">
        <v>79</v>
      </c>
      <c r="R21" s="26" t="s">
        <v>79</v>
      </c>
      <c r="S21" s="26" t="s">
        <v>79</v>
      </c>
    </row>
    <row r="22" ht="40" customHeight="true" spans="1:19">
      <c r="A22" s="4"/>
      <c r="B22" s="4"/>
      <c r="C22" s="4" t="s">
        <v>80</v>
      </c>
      <c r="D22" s="16" t="s">
        <v>81</v>
      </c>
      <c r="E22" s="26" t="s">
        <v>82</v>
      </c>
      <c r="F22" s="26" t="s">
        <v>82</v>
      </c>
      <c r="G22" s="26" t="s">
        <v>82</v>
      </c>
      <c r="H22" s="26" t="s">
        <v>82</v>
      </c>
      <c r="I22" s="26" t="s">
        <v>82</v>
      </c>
      <c r="J22" s="26" t="s">
        <v>82</v>
      </c>
      <c r="K22" s="26" t="s">
        <v>82</v>
      </c>
      <c r="L22" s="26" t="s">
        <v>82</v>
      </c>
      <c r="M22" s="26" t="s">
        <v>82</v>
      </c>
      <c r="N22" s="26" t="s">
        <v>82</v>
      </c>
      <c r="O22" s="26" t="s">
        <v>82</v>
      </c>
      <c r="P22" s="26" t="s">
        <v>82</v>
      </c>
      <c r="Q22" s="26" t="s">
        <v>82</v>
      </c>
      <c r="R22" s="26" t="s">
        <v>82</v>
      </c>
      <c r="S22" s="26" t="s">
        <v>82</v>
      </c>
    </row>
    <row r="23" ht="49" customHeight="true" spans="1:19">
      <c r="A23" s="4"/>
      <c r="B23" s="4" t="s">
        <v>83</v>
      </c>
      <c r="C23" s="4" t="s">
        <v>84</v>
      </c>
      <c r="D23" s="16" t="s">
        <v>85</v>
      </c>
      <c r="E23" s="26" t="s">
        <v>86</v>
      </c>
      <c r="F23" s="26" t="s">
        <v>86</v>
      </c>
      <c r="G23" s="26" t="s">
        <v>86</v>
      </c>
      <c r="H23" s="26" t="s">
        <v>86</v>
      </c>
      <c r="I23" s="26" t="s">
        <v>86</v>
      </c>
      <c r="J23" s="26" t="s">
        <v>86</v>
      </c>
      <c r="K23" s="26" t="s">
        <v>86</v>
      </c>
      <c r="L23" s="26" t="s">
        <v>86</v>
      </c>
      <c r="M23" s="26" t="s">
        <v>86</v>
      </c>
      <c r="N23" s="26" t="s">
        <v>86</v>
      </c>
      <c r="O23" s="26" t="s">
        <v>86</v>
      </c>
      <c r="P23" s="26" t="s">
        <v>86</v>
      </c>
      <c r="Q23" s="26" t="s">
        <v>86</v>
      </c>
      <c r="R23" s="26" t="s">
        <v>86</v>
      </c>
      <c r="S23" s="26" t="s">
        <v>86</v>
      </c>
    </row>
  </sheetData>
  <mergeCells count="32">
    <mergeCell ref="A1:S1"/>
    <mergeCell ref="A2:S2"/>
    <mergeCell ref="A3:C3"/>
    <mergeCell ref="D3:S3"/>
    <mergeCell ref="A4:C4"/>
    <mergeCell ref="F4:Q4"/>
    <mergeCell ref="R4:S4"/>
    <mergeCell ref="A5:C5"/>
    <mergeCell ref="A6:C6"/>
    <mergeCell ref="A7:D7"/>
    <mergeCell ref="B8:S8"/>
    <mergeCell ref="A9:A23"/>
    <mergeCell ref="B10:B18"/>
    <mergeCell ref="B19:B22"/>
    <mergeCell ref="C10:C15"/>
    <mergeCell ref="C17:C18"/>
    <mergeCell ref="C19:C20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393055555555556" right="0.393055555555556" top="0.393055555555556" bottom="0.393055555555556" header="0.393055555555556" footer="0.393055555555556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附件1-资金表</vt:lpstr>
      <vt:lpstr>附件2-绩效表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inspur</cp:lastModifiedBy>
  <dcterms:created xsi:type="dcterms:W3CDTF">2023-05-13T03:15:00Z</dcterms:created>
  <dcterms:modified xsi:type="dcterms:W3CDTF">2025-03-11T15:16:28Z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A6823B0CF6C444FB86FC16CC48DFEFE4_12</vt:lpwstr>
  </property>
</Properties>
</file>