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-资金表" sheetId="21" r:id="rId1"/>
    <sheet name="附件2-绩效表" sheetId="41" r:id="rId2"/>
  </sheets>
  <calcPr calcId="144525"/>
</workbook>
</file>

<file path=xl/sharedStrings.xml><?xml version="1.0" encoding="utf-8"?>
<sst xmlns="http://schemas.openxmlformats.org/spreadsheetml/2006/main" count="250" uniqueCount="101">
  <si>
    <t>附件1</t>
  </si>
  <si>
    <t xml:space="preserve">2025年中央财政林业草原改革发展资金分配表  </t>
  </si>
  <si>
    <t>单位：万元</t>
  </si>
  <si>
    <t xml:space="preserve">                  功能科目
</t>
  </si>
  <si>
    <t>总计</t>
  </si>
  <si>
    <t>国土绿化
支出</t>
  </si>
  <si>
    <t>林业草原生态保护支撑体系支出</t>
  </si>
  <si>
    <t>上一轮政策到期退耕还生态林补助</t>
  </si>
  <si>
    <t>合计</t>
  </si>
  <si>
    <t>森林草原防火补助</t>
  </si>
  <si>
    <t>林草有害生物防治补助</t>
  </si>
  <si>
    <t>林草良种培育补助</t>
  </si>
  <si>
    <t>林草湿荒综合监测</t>
  </si>
  <si>
    <t>小计</t>
  </si>
  <si>
    <t>森林防火补助</t>
  </si>
  <si>
    <t>森林边境防火隔离带补助</t>
  </si>
  <si>
    <t>草原边境防火隔离带补助</t>
  </si>
  <si>
    <t>林业有害生物防治补助</t>
  </si>
  <si>
    <t>草原有害生物防治补助</t>
  </si>
  <si>
    <t>林木良种补助</t>
  </si>
  <si>
    <t>草种繁育补助</t>
  </si>
  <si>
    <t>总  计</t>
  </si>
  <si>
    <t>旗县市（区）合计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</si>
  <si>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</si>
  <si>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</si>
  <si>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</si>
  <si>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</si>
  <si>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</si>
  <si>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</si>
  <si>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</si>
  <si>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</si>
  <si>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</si>
  <si>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</si>
  <si>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</si>
  <si>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</si>
  <si>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盟本级合计</t>
  </si>
  <si>
    <t>盟草原站</t>
  </si>
  <si>
    <t>盟林草资源中心</t>
  </si>
  <si>
    <t>盟林工站</t>
  </si>
  <si>
    <t>附件2</t>
  </si>
  <si>
    <t>2025年中央财政林业草原改革发展资金区域绩效目标表</t>
  </si>
  <si>
    <t>资金名称</t>
  </si>
  <si>
    <t>林业改革发展资金</t>
  </si>
  <si>
    <t>中央主管部门</t>
  </si>
  <si>
    <t>财政部、国家林业和草原局</t>
  </si>
  <si>
    <t>旗县市（区）</t>
  </si>
  <si>
    <t>盟本级</t>
  </si>
  <si>
    <t>自治区主管部门</t>
  </si>
  <si>
    <t>内蒙古自治区财政厅、内蒙古自治区林业和草原局</t>
  </si>
  <si>
    <t>草原站</t>
  </si>
  <si>
    <t>林草资源中心</t>
  </si>
  <si>
    <t>林工站</t>
  </si>
  <si>
    <t>盟级主管部门</t>
  </si>
  <si>
    <t>锡林郭勒盟财政局、锡林郭勒盟林业和草原局</t>
  </si>
  <si>
    <t>中央补助年度金额（万元）</t>
  </si>
  <si>
    <t>年度
总体
目标</t>
  </si>
  <si>
    <t>1.兑现上一轮政策到期退耕还生态林抚育28.8万亩的补助；
2.加强森林草原防火，开设森林边境防火隔离带60公里，草原边境防火隔离带774公里，森林火灾控制在0.9‰以内，境外森林草原火灾堵截率达到90%以上，不发生人为重特大森林草原火灾；
3.加强林业草原有害生物防治，治理林业有害生物灾害12万亩，草原有害生物灾害908万亩，主要林业有害生物成灾率控制在1%以内，主要草原有害生物成灾率控制在10%以内，实现重大林业、草原生物灾害可持续控制；
4.完成林草湿荒普查图斑监测131655个，草原普查样地监测720个；
5.开展林木良种草种培育。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</si>
  <si>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</si>
  <si>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</si>
  <si>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</si>
  <si>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</si>
  <si>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</si>
  <si>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</si>
  <si>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</si>
  <si>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上一轮政策到期退耕还生态林抚育面积（万亩）</t>
  </si>
  <si>
    <t>森林边境防火隔离带建设长度（公里）</t>
  </si>
  <si>
    <t>草原边境防火隔离带建设长度（公里）</t>
  </si>
  <si>
    <t>林业有害生物防治面积（万亩）</t>
  </si>
  <si>
    <t>草原有害生物防治面积（万亩）</t>
  </si>
  <si>
    <t>林草湿荒普查图斑监测个数（个）</t>
  </si>
  <si>
    <t>草原普查样地监测个数（个）</t>
  </si>
  <si>
    <t>草种繁育面积（万亩）</t>
  </si>
  <si>
    <t>质量指标</t>
  </si>
  <si>
    <t>森林质量提升合格率（%）</t>
  </si>
  <si>
    <t>≥95%</t>
  </si>
  <si>
    <t>森林火灾受害率（‰）</t>
  </si>
  <si>
    <t>≤0.9‰</t>
  </si>
  <si>
    <t>主要林业有害生物成灾率（%）</t>
  </si>
  <si>
    <t>≤1%</t>
  </si>
  <si>
    <t>主要草原有害生物成灾率（%）</t>
  </si>
  <si>
    <t>≤10%</t>
  </si>
  <si>
    <t>时效指标</t>
  </si>
  <si>
    <t>上一轮政策到期退耕还生态林抚育补助兑现率（%）</t>
  </si>
  <si>
    <t>≥90%</t>
  </si>
  <si>
    <t>森林质量提升当期任务完成率（%）</t>
  </si>
  <si>
    <t>≥85%</t>
  </si>
  <si>
    <t>成本指标</t>
  </si>
  <si>
    <t>上一轮政策到期退耕还生态林抚育补助标准（元/亩）</t>
  </si>
  <si>
    <t>林木良种培育补助标准（元/株）</t>
  </si>
  <si>
    <t>新建草种繁育基地补助标准补助标准（元/亩）</t>
  </si>
  <si>
    <t>效益指标</t>
  </si>
  <si>
    <t>生态效益
指标</t>
  </si>
  <si>
    <t>林业有害生物无公害防治率（%）</t>
  </si>
  <si>
    <t>森林、草原生态系统生态效益发挥</t>
  </si>
  <si>
    <t>明显</t>
  </si>
  <si>
    <t>可持续
影响指标</t>
  </si>
  <si>
    <t>森林、草原生态系统功能改善可持续影响</t>
  </si>
  <si>
    <t>满意度指标</t>
  </si>
  <si>
    <t>服务对象
满意度指标</t>
  </si>
  <si>
    <t>项目涉及职工、群众满意度（%）</t>
  </si>
  <si>
    <t>≥80%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</si>
</sst>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18"/>
      <color indexed="8"/>
      <name val="方正小标宋简体"/>
      <charset val="134"/>
    </font>
    <font>
      <b/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3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7" borderId="12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35" fillId="28" borderId="13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30" borderId="14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30" borderId="13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0" fillId="32" borderId="15" applyNumberFormat="false" applyFont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vertical="center" wrapText="true"/>
    </xf>
    <xf numFmtId="49" fontId="4" fillId="2" borderId="3" xfId="0" applyNumberFormat="true" applyFont="true" applyFill="true" applyBorder="true" applyAlignment="true">
      <alignment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justify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2" borderId="2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 shrinkToFit="true"/>
    </xf>
    <xf numFmtId="0" fontId="1" fillId="0" borderId="0" xfId="0" applyFont="true" applyFill="true" applyBorder="true" applyAlignment="true"/>
    <xf numFmtId="49" fontId="4" fillId="2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left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justify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2" borderId="4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10" fillId="0" borderId="0" xfId="0" applyFont="true" applyFill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right" vertical="center"/>
    </xf>
    <xf numFmtId="0" fontId="14" fillId="0" borderId="8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 indent="1"/>
    </xf>
    <xf numFmtId="0" fontId="14" fillId="0" borderId="1" xfId="0" applyNumberFormat="true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/>
    </xf>
    <xf numFmtId="176" fontId="5" fillId="0" borderId="1" xfId="42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 indent="1"/>
    </xf>
    <xf numFmtId="176" fontId="1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indent="1" shrinkToFit="true"/>
    </xf>
    <xf numFmtId="0" fontId="15" fillId="0" borderId="1" xfId="0" applyFont="true" applyFill="true" applyBorder="true" applyAlignment="true">
      <alignment horizontal="left" vertical="center" indent="1" shrinkToFit="true"/>
    </xf>
    <xf numFmtId="176" fontId="9" fillId="0" borderId="0" xfId="0" applyNumberFormat="true" applyFont="true" applyFill="true" applyBorder="true" applyAlignment="true">
      <alignment horizontal="center" vertical="center"/>
    </xf>
    <xf numFmtId="176" fontId="8" fillId="0" borderId="0" xfId="0" applyNumberFormat="true" applyFont="true" applyFill="true" applyBorder="true" applyAlignment="true">
      <alignment vertical="center"/>
    </xf>
    <xf numFmtId="176" fontId="9" fillId="0" borderId="0" xfId="0" applyNumberFormat="true" applyFont="true" applyFill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15" fillId="0" borderId="1" xfId="0" applyNumberFormat="true" applyFont="true" applyFill="true" applyBorder="true" applyAlignment="true">
      <alignment vertical="center"/>
    </xf>
    <xf numFmtId="176" fontId="17" fillId="0" borderId="1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_林业改革资金_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常规_林业生态保护资金_2" xfId="4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5</xdr:row>
      <xdr:rowOff>304800</xdr:rowOff>
    </xdr:from>
    <xdr:to>
      <xdr:col>0</xdr:col>
      <xdr:colOff>1057275</xdr:colOff>
      <xdr:row>6</xdr:row>
      <xdr:rowOff>161925</xdr:rowOff>
    </xdr:to>
    <xdr:sp>
      <xdr:nvSpPr>
        <xdr:cNvPr id="2" name="文本框 1"/>
        <xdr:cNvSpPr txBox="true"/>
      </xdr:nvSpPr>
      <xdr:spPr>
        <a:xfrm>
          <a:off x="257175" y="1879600"/>
          <a:ext cx="800100" cy="4159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000" b="1"/>
            <a:t>旗县/单位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6"/>
  <sheetViews>
    <sheetView workbookViewId="0">
      <selection activeCell="U12" sqref="U12"/>
    </sheetView>
  </sheetViews>
  <sheetFormatPr defaultColWidth="9" defaultRowHeight="13.5"/>
  <cols>
    <col min="1" max="1" width="21.625" style="46" customWidth="true"/>
    <col min="2" max="2" width="8.625" style="47" customWidth="true"/>
    <col min="3" max="3" width="9.625" style="46" customWidth="true"/>
    <col min="4" max="4" width="8.625" style="48" customWidth="true"/>
    <col min="5" max="9" width="8.625" style="46" customWidth="true"/>
    <col min="10" max="11" width="9.625" style="46" customWidth="true"/>
    <col min="12" max="12" width="8.625" style="48" customWidth="true"/>
    <col min="13" max="15" width="8.625" style="46" customWidth="true"/>
  </cols>
  <sheetData>
    <row r="1" ht="18" spans="1: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4" spans="1:15">
      <c r="A2" s="50" t="s">
        <v>1</v>
      </c>
      <c r="B2" s="51"/>
      <c r="C2" s="50"/>
      <c r="D2" s="51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ht="19" customHeight="true" spans="1:1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ht="33" customHeight="true" spans="1:15">
      <c r="A4" s="53" t="s">
        <v>3</v>
      </c>
      <c r="B4" s="54" t="s">
        <v>4</v>
      </c>
      <c r="C4" s="54" t="s">
        <v>5</v>
      </c>
      <c r="D4" s="54" t="s">
        <v>6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ht="30" customHeight="true" spans="1:15">
      <c r="A5" s="53"/>
      <c r="B5" s="54"/>
      <c r="C5" s="55" t="s">
        <v>7</v>
      </c>
      <c r="D5" s="55" t="s">
        <v>8</v>
      </c>
      <c r="E5" s="55" t="s">
        <v>9</v>
      </c>
      <c r="F5" s="55"/>
      <c r="G5" s="55"/>
      <c r="H5" s="55"/>
      <c r="I5" s="55" t="s">
        <v>10</v>
      </c>
      <c r="J5" s="55"/>
      <c r="K5" s="55"/>
      <c r="L5" s="55" t="s">
        <v>11</v>
      </c>
      <c r="M5" s="55"/>
      <c r="N5" s="55"/>
      <c r="O5" s="55" t="s">
        <v>12</v>
      </c>
    </row>
    <row r="6" ht="44" customHeight="true" spans="1:15">
      <c r="A6" s="53"/>
      <c r="B6" s="54"/>
      <c r="C6" s="55"/>
      <c r="D6" s="55"/>
      <c r="E6" s="55" t="s">
        <v>13</v>
      </c>
      <c r="F6" s="55" t="s">
        <v>14</v>
      </c>
      <c r="G6" s="55" t="s">
        <v>15</v>
      </c>
      <c r="H6" s="55" t="s">
        <v>16</v>
      </c>
      <c r="I6" s="55" t="s">
        <v>13</v>
      </c>
      <c r="J6" s="55" t="s">
        <v>17</v>
      </c>
      <c r="K6" s="55" t="s">
        <v>18</v>
      </c>
      <c r="L6" s="55" t="s">
        <v>13</v>
      </c>
      <c r="M6" s="55" t="s">
        <v>19</v>
      </c>
      <c r="N6" s="55" t="s">
        <v>20</v>
      </c>
      <c r="O6" s="55"/>
    </row>
    <row r="7" ht="27" customHeight="true" spans="1:15">
      <c r="A7" s="53"/>
      <c r="B7" s="54"/>
      <c r="C7" s="55">
        <v>2130238</v>
      </c>
      <c r="D7" s="54"/>
      <c r="E7" s="55"/>
      <c r="F7" s="55">
        <v>2130234</v>
      </c>
      <c r="G7" s="55"/>
      <c r="H7" s="55"/>
      <c r="I7" s="55"/>
      <c r="J7" s="55">
        <v>2130234</v>
      </c>
      <c r="K7" s="55"/>
      <c r="L7" s="55"/>
      <c r="M7" s="55">
        <v>2130205</v>
      </c>
      <c r="N7" s="55">
        <v>2130236</v>
      </c>
      <c r="O7" s="55">
        <v>2130207</v>
      </c>
    </row>
    <row r="8" ht="20" customHeight="true" spans="1:15">
      <c r="A8" s="56" t="s">
        <v>21</v>
      </c>
      <c r="B8" s="57">
        <f>B9+B22</f>
        <v>4545</v>
      </c>
      <c r="C8" s="57">
        <f>C9+C22</f>
        <v>576</v>
      </c>
      <c r="D8" s="57">
        <f t="shared" ref="D8:P8" si="0">D9+D22</f>
        <v>3969</v>
      </c>
      <c r="E8" s="57">
        <f t="shared" si="0"/>
        <v>989</v>
      </c>
      <c r="F8" s="57">
        <f t="shared" si="0"/>
        <v>145</v>
      </c>
      <c r="G8" s="57">
        <f t="shared" si="0"/>
        <v>70</v>
      </c>
      <c r="H8" s="57">
        <f t="shared" si="0"/>
        <v>774</v>
      </c>
      <c r="I8" s="57">
        <f t="shared" si="0"/>
        <v>2087</v>
      </c>
      <c r="J8" s="57">
        <f t="shared" si="0"/>
        <v>182</v>
      </c>
      <c r="K8" s="57">
        <f t="shared" si="0"/>
        <v>1905</v>
      </c>
      <c r="L8" s="57">
        <f t="shared" si="0"/>
        <v>540</v>
      </c>
      <c r="M8" s="57">
        <f t="shared" si="0"/>
        <v>40</v>
      </c>
      <c r="N8" s="57">
        <f t="shared" si="0"/>
        <v>500</v>
      </c>
      <c r="O8" s="57">
        <f t="shared" si="0"/>
        <v>353</v>
      </c>
    </row>
    <row r="9" ht="20" customHeight="true" spans="1:15">
      <c r="A9" s="58" t="s">
        <v>22</v>
      </c>
      <c r="B9" s="57">
        <f>SUM(B10:B21)</f>
        <v>4526</v>
      </c>
      <c r="C9" s="57">
        <f>SUM(C10:C21)</f>
        <v>576</v>
      </c>
      <c r="D9" s="57">
        <f t="shared" ref="D9:P9" si="1">SUM(D10:D21)</f>
        <v>3950</v>
      </c>
      <c r="E9" s="57">
        <f t="shared" si="1"/>
        <v>989</v>
      </c>
      <c r="F9" s="57">
        <f t="shared" si="1"/>
        <v>145</v>
      </c>
      <c r="G9" s="57">
        <f t="shared" si="1"/>
        <v>70</v>
      </c>
      <c r="H9" s="57">
        <f t="shared" si="1"/>
        <v>774</v>
      </c>
      <c r="I9" s="57">
        <f t="shared" si="1"/>
        <v>2087</v>
      </c>
      <c r="J9" s="57">
        <f t="shared" si="1"/>
        <v>182</v>
      </c>
      <c r="K9" s="57">
        <f t="shared" si="1"/>
        <v>1905</v>
      </c>
      <c r="L9" s="57">
        <f t="shared" si="1"/>
        <v>540</v>
      </c>
      <c r="M9" s="57">
        <f t="shared" si="1"/>
        <v>40</v>
      </c>
      <c r="N9" s="57">
        <f t="shared" si="1"/>
        <v>500</v>
      </c>
      <c r="O9" s="57">
        <f t="shared" si="1"/>
        <v>334</v>
      </c>
    </row>
    <row r="10" ht="20" customHeight="true" spans="1:15">
      <c r="A10" s="59" t="s">
        <v>23</v>
      </c>
      <c r="B10" s="60">
        <f>C10+D10</f>
        <v>352.4</v>
      </c>
      <c r="C10" s="61">
        <v>5.4</v>
      </c>
      <c r="D10" s="62">
        <f>E10+I10+L10+O10</f>
        <v>347</v>
      </c>
      <c r="E10" s="64">
        <f>F10+G10+H10</f>
        <v>15</v>
      </c>
      <c r="F10" s="64">
        <v>15</v>
      </c>
      <c r="G10" s="70"/>
      <c r="H10" s="70"/>
      <c r="I10" s="64">
        <f>J10+K10</f>
        <v>310</v>
      </c>
      <c r="J10" s="72">
        <v>10</v>
      </c>
      <c r="K10" s="70">
        <v>300</v>
      </c>
      <c r="L10" s="64"/>
      <c r="M10" s="64"/>
      <c r="N10" s="64"/>
      <c r="O10" s="64">
        <v>22</v>
      </c>
    </row>
    <row r="11" ht="20" customHeight="true" spans="1:15">
      <c r="A11" s="59" t="s">
        <v>24</v>
      </c>
      <c r="B11" s="60">
        <f t="shared" ref="B11:B21" si="2">C11+D11</f>
        <v>533</v>
      </c>
      <c r="C11" s="61"/>
      <c r="D11" s="62">
        <f t="shared" ref="D11:D21" si="3">E11+I11+L11+O11</f>
        <v>533</v>
      </c>
      <c r="E11" s="64">
        <f t="shared" ref="E11:E21" si="4">F11+G11+H11</f>
        <v>215</v>
      </c>
      <c r="F11" s="64"/>
      <c r="G11" s="70"/>
      <c r="H11" s="70">
        <v>215</v>
      </c>
      <c r="I11" s="64">
        <f t="shared" ref="I11:I21" si="5">J11+K11</f>
        <v>277</v>
      </c>
      <c r="J11" s="72">
        <v>20</v>
      </c>
      <c r="K11" s="70">
        <v>257</v>
      </c>
      <c r="L11" s="64"/>
      <c r="M11" s="64"/>
      <c r="N11" s="64"/>
      <c r="O11" s="64">
        <v>41</v>
      </c>
    </row>
    <row r="12" ht="20" customHeight="true" spans="1:15">
      <c r="A12" s="59" t="s">
        <v>25</v>
      </c>
      <c r="B12" s="60">
        <f t="shared" si="2"/>
        <v>152</v>
      </c>
      <c r="C12" s="61"/>
      <c r="D12" s="62">
        <f t="shared" si="3"/>
        <v>152</v>
      </c>
      <c r="E12" s="64"/>
      <c r="F12" s="64"/>
      <c r="G12" s="70"/>
      <c r="H12" s="70"/>
      <c r="I12" s="64">
        <f t="shared" si="5"/>
        <v>119</v>
      </c>
      <c r="J12" s="72">
        <v>3</v>
      </c>
      <c r="K12" s="70">
        <v>116</v>
      </c>
      <c r="L12" s="64"/>
      <c r="M12" s="64"/>
      <c r="N12" s="64"/>
      <c r="O12" s="64">
        <v>33</v>
      </c>
    </row>
    <row r="13" ht="20" customHeight="true" spans="1:15">
      <c r="A13" s="59" t="s">
        <v>26</v>
      </c>
      <c r="B13" s="60">
        <f t="shared" si="2"/>
        <v>139</v>
      </c>
      <c r="C13" s="61">
        <v>9</v>
      </c>
      <c r="D13" s="62">
        <f t="shared" si="3"/>
        <v>130</v>
      </c>
      <c r="E13" s="64"/>
      <c r="F13" s="64"/>
      <c r="G13" s="70"/>
      <c r="H13" s="70"/>
      <c r="I13" s="64">
        <f t="shared" si="5"/>
        <v>88</v>
      </c>
      <c r="J13" s="72">
        <v>2</v>
      </c>
      <c r="K13" s="70">
        <v>86</v>
      </c>
      <c r="L13" s="64">
        <f>M13+N13</f>
        <v>20</v>
      </c>
      <c r="M13" s="64">
        <v>20</v>
      </c>
      <c r="N13" s="64"/>
      <c r="O13" s="64">
        <v>22</v>
      </c>
    </row>
    <row r="14" ht="20" customHeight="true" spans="1:15">
      <c r="A14" s="59" t="s">
        <v>27</v>
      </c>
      <c r="B14" s="60">
        <f t="shared" si="2"/>
        <v>1277</v>
      </c>
      <c r="C14" s="61">
        <v>9</v>
      </c>
      <c r="D14" s="62">
        <f t="shared" si="3"/>
        <v>1268</v>
      </c>
      <c r="E14" s="64">
        <f t="shared" si="4"/>
        <v>690</v>
      </c>
      <c r="F14" s="64">
        <v>61</v>
      </c>
      <c r="G14" s="70">
        <v>70</v>
      </c>
      <c r="H14" s="70">
        <v>559</v>
      </c>
      <c r="I14" s="64">
        <f t="shared" si="5"/>
        <v>440</v>
      </c>
      <c r="J14" s="72">
        <v>25</v>
      </c>
      <c r="K14" s="70">
        <v>415</v>
      </c>
      <c r="L14" s="64">
        <f t="shared" ref="L11:L21" si="6">M14+N14</f>
        <v>100</v>
      </c>
      <c r="M14" s="64"/>
      <c r="N14" s="64">
        <v>100</v>
      </c>
      <c r="O14" s="64">
        <v>38</v>
      </c>
    </row>
    <row r="15" ht="20" customHeight="true" spans="1:15">
      <c r="A15" s="59" t="s">
        <v>28</v>
      </c>
      <c r="B15" s="60">
        <f t="shared" si="2"/>
        <v>517.4</v>
      </c>
      <c r="C15" s="61">
        <v>5.4</v>
      </c>
      <c r="D15" s="62">
        <f t="shared" si="3"/>
        <v>512</v>
      </c>
      <c r="E15" s="64">
        <f t="shared" si="4"/>
        <v>15</v>
      </c>
      <c r="F15" s="64">
        <v>15</v>
      </c>
      <c r="G15" s="70"/>
      <c r="H15" s="70"/>
      <c r="I15" s="64">
        <f t="shared" si="5"/>
        <v>369</v>
      </c>
      <c r="J15" s="72">
        <v>39</v>
      </c>
      <c r="K15" s="70">
        <v>330</v>
      </c>
      <c r="L15" s="64">
        <f t="shared" si="6"/>
        <v>100</v>
      </c>
      <c r="M15" s="64"/>
      <c r="N15" s="64">
        <v>100</v>
      </c>
      <c r="O15" s="64">
        <v>28</v>
      </c>
    </row>
    <row r="16" ht="20" customHeight="true" spans="1:15">
      <c r="A16" s="59" t="s">
        <v>29</v>
      </c>
      <c r="B16" s="60">
        <f t="shared" si="2"/>
        <v>388.8</v>
      </c>
      <c r="C16" s="61">
        <v>190.8</v>
      </c>
      <c r="D16" s="62">
        <f t="shared" si="3"/>
        <v>198</v>
      </c>
      <c r="E16" s="64">
        <f t="shared" si="4"/>
        <v>10</v>
      </c>
      <c r="F16" s="64">
        <v>10</v>
      </c>
      <c r="G16" s="70"/>
      <c r="H16" s="70"/>
      <c r="I16" s="64">
        <f t="shared" si="5"/>
        <v>172</v>
      </c>
      <c r="J16" s="72">
        <v>19</v>
      </c>
      <c r="K16" s="70">
        <v>153</v>
      </c>
      <c r="L16" s="64"/>
      <c r="M16" s="64"/>
      <c r="N16" s="64"/>
      <c r="O16" s="64">
        <v>16</v>
      </c>
    </row>
    <row r="17" ht="20" customHeight="true" spans="1:15">
      <c r="A17" s="59" t="s">
        <v>30</v>
      </c>
      <c r="B17" s="60">
        <f t="shared" si="2"/>
        <v>213.4</v>
      </c>
      <c r="C17" s="61">
        <v>5.4</v>
      </c>
      <c r="D17" s="62">
        <f t="shared" si="3"/>
        <v>208</v>
      </c>
      <c r="E17" s="64"/>
      <c r="F17" s="64"/>
      <c r="G17" s="70"/>
      <c r="H17" s="70"/>
      <c r="I17" s="64">
        <f t="shared" si="5"/>
        <v>80</v>
      </c>
      <c r="J17" s="72">
        <v>18</v>
      </c>
      <c r="K17" s="70">
        <v>62</v>
      </c>
      <c r="L17" s="64">
        <f t="shared" si="6"/>
        <v>120</v>
      </c>
      <c r="M17" s="64">
        <v>20</v>
      </c>
      <c r="N17" s="64">
        <v>100</v>
      </c>
      <c r="O17" s="64">
        <v>8</v>
      </c>
    </row>
    <row r="18" ht="20" customHeight="true" spans="1:15">
      <c r="A18" s="59" t="s">
        <v>31</v>
      </c>
      <c r="B18" s="60">
        <f t="shared" si="2"/>
        <v>235.4</v>
      </c>
      <c r="C18" s="61">
        <v>41.4</v>
      </c>
      <c r="D18" s="62">
        <f t="shared" si="3"/>
        <v>194</v>
      </c>
      <c r="E18" s="64"/>
      <c r="F18" s="64"/>
      <c r="G18" s="70"/>
      <c r="H18" s="70"/>
      <c r="I18" s="64">
        <f t="shared" si="5"/>
        <v>85</v>
      </c>
      <c r="J18" s="72">
        <v>9</v>
      </c>
      <c r="K18" s="70">
        <v>76</v>
      </c>
      <c r="L18" s="64">
        <f t="shared" si="6"/>
        <v>100</v>
      </c>
      <c r="M18" s="64"/>
      <c r="N18" s="64">
        <v>100</v>
      </c>
      <c r="O18" s="64">
        <v>9</v>
      </c>
    </row>
    <row r="19" ht="20" customHeight="true" spans="1:15">
      <c r="A19" s="59" t="s">
        <v>32</v>
      </c>
      <c r="B19" s="60">
        <f t="shared" si="2"/>
        <v>189.8</v>
      </c>
      <c r="C19" s="61">
        <v>28.8</v>
      </c>
      <c r="D19" s="62">
        <f t="shared" si="3"/>
        <v>161</v>
      </c>
      <c r="E19" s="64">
        <f t="shared" si="4"/>
        <v>20</v>
      </c>
      <c r="F19" s="64">
        <v>20</v>
      </c>
      <c r="G19" s="70"/>
      <c r="H19" s="70"/>
      <c r="I19" s="64">
        <f t="shared" si="5"/>
        <v>76</v>
      </c>
      <c r="J19" s="72">
        <v>15</v>
      </c>
      <c r="K19" s="70">
        <v>61</v>
      </c>
      <c r="L19" s="64"/>
      <c r="M19" s="64"/>
      <c r="N19" s="64"/>
      <c r="O19" s="64">
        <v>65</v>
      </c>
    </row>
    <row r="20" ht="20" customHeight="true" spans="1:15">
      <c r="A20" s="59" t="s">
        <v>33</v>
      </c>
      <c r="B20" s="60">
        <f t="shared" si="2"/>
        <v>375.4</v>
      </c>
      <c r="C20" s="61">
        <v>275.4</v>
      </c>
      <c r="D20" s="62">
        <f t="shared" si="3"/>
        <v>100</v>
      </c>
      <c r="E20" s="64">
        <f t="shared" si="4"/>
        <v>24</v>
      </c>
      <c r="F20" s="64">
        <v>24</v>
      </c>
      <c r="G20" s="70"/>
      <c r="H20" s="70"/>
      <c r="I20" s="64">
        <f t="shared" si="5"/>
        <v>31</v>
      </c>
      <c r="J20" s="72">
        <v>17</v>
      </c>
      <c r="K20" s="70">
        <v>14</v>
      </c>
      <c r="L20" s="64"/>
      <c r="M20" s="64"/>
      <c r="N20" s="64"/>
      <c r="O20" s="64">
        <v>45</v>
      </c>
    </row>
    <row r="21" ht="20" customHeight="true" spans="1:15">
      <c r="A21" s="59" t="s">
        <v>34</v>
      </c>
      <c r="B21" s="60">
        <f t="shared" si="2"/>
        <v>152.4</v>
      </c>
      <c r="C21" s="61">
        <v>5.4</v>
      </c>
      <c r="D21" s="62">
        <f t="shared" si="3"/>
        <v>147</v>
      </c>
      <c r="E21" s="64"/>
      <c r="F21" s="64"/>
      <c r="G21" s="70"/>
      <c r="H21" s="70"/>
      <c r="I21" s="64">
        <f t="shared" si="5"/>
        <v>40</v>
      </c>
      <c r="J21" s="72">
        <v>5</v>
      </c>
      <c r="K21" s="70">
        <v>35</v>
      </c>
      <c r="L21" s="64">
        <f t="shared" si="6"/>
        <v>100</v>
      </c>
      <c r="M21" s="64"/>
      <c r="N21" s="64">
        <v>100</v>
      </c>
      <c r="O21" s="64">
        <v>7</v>
      </c>
    </row>
    <row r="22" ht="20" customHeight="true" spans="1:15">
      <c r="A22" s="58" t="s">
        <v>35</v>
      </c>
      <c r="B22" s="57">
        <f>SUM(B23:B25)</f>
        <v>19</v>
      </c>
      <c r="C22" s="57"/>
      <c r="D22" s="57">
        <f>SUM(D23:D25)</f>
        <v>19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>
        <f>SUM(O23:O25)</f>
        <v>19</v>
      </c>
    </row>
    <row r="23" ht="20" customHeight="true" spans="1:15">
      <c r="A23" s="63" t="s">
        <v>36</v>
      </c>
      <c r="B23" s="57">
        <f>C23+D23</f>
        <v>9</v>
      </c>
      <c r="C23" s="64"/>
      <c r="D23" s="62">
        <f>E23+I23+L23+O23</f>
        <v>9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>
        <v>9</v>
      </c>
    </row>
    <row r="24" ht="20" customHeight="true" spans="1:15">
      <c r="A24" s="65" t="s">
        <v>37</v>
      </c>
      <c r="B24" s="57">
        <f>C24+D24</f>
        <v>5</v>
      </c>
      <c r="C24" s="64"/>
      <c r="D24" s="62">
        <f>E24+I24+L24+O24</f>
        <v>5</v>
      </c>
      <c r="E24" s="64"/>
      <c r="F24" s="71"/>
      <c r="G24" s="64"/>
      <c r="H24" s="64"/>
      <c r="I24" s="64"/>
      <c r="J24" s="64"/>
      <c r="K24" s="64"/>
      <c r="L24" s="64"/>
      <c r="M24" s="64"/>
      <c r="N24" s="64"/>
      <c r="O24" s="64">
        <v>5</v>
      </c>
    </row>
    <row r="25" ht="20" customHeight="true" spans="1:15">
      <c r="A25" s="66" t="s">
        <v>38</v>
      </c>
      <c r="B25" s="57">
        <f>C25+D25</f>
        <v>5</v>
      </c>
      <c r="C25" s="64"/>
      <c r="D25" s="62">
        <f>E25+I25+L25+O25</f>
        <v>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>
        <v>5</v>
      </c>
    </row>
    <row r="26" spans="2:15">
      <c r="B26" s="67"/>
      <c r="C26" s="68"/>
      <c r="D26" s="69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</sheetData>
  <mergeCells count="14">
    <mergeCell ref="A1:O1"/>
    <mergeCell ref="A2:O2"/>
    <mergeCell ref="A3:O3"/>
    <mergeCell ref="D4:O4"/>
    <mergeCell ref="E5:H5"/>
    <mergeCell ref="I5:K5"/>
    <mergeCell ref="L5:N5"/>
    <mergeCell ref="F7:H7"/>
    <mergeCell ref="J7:K7"/>
    <mergeCell ref="A4:A7"/>
    <mergeCell ref="B4:B6"/>
    <mergeCell ref="C5:C6"/>
    <mergeCell ref="D5:D6"/>
    <mergeCell ref="O5:O6"/>
  </mergeCells>
  <printOptions horizontalCentered="true" verticalCentered="true"/>
  <pageMargins left="0.393055555555556" right="0.393055555555556" top="0.432638888888889" bottom="0.393055555555556" header="0.275" footer="0.275"/>
  <pageSetup paperSize="9" scale="9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31"/>
  <sheetViews>
    <sheetView tabSelected="1" workbookViewId="0">
      <selection activeCell="A2" sqref="A2:U2"/>
    </sheetView>
  </sheetViews>
  <sheetFormatPr defaultColWidth="9" defaultRowHeight="16.5"/>
  <cols>
    <col min="1" max="1" width="6.68333333333333" style="2" customWidth="true"/>
    <col min="2" max="2" width="11.5166666666667" style="2" customWidth="true"/>
    <col min="3" max="3" width="11.225" style="2" customWidth="true"/>
    <col min="4" max="4" width="19.725" style="2" customWidth="true"/>
    <col min="5" max="5" width="23.6083333333333" style="2" customWidth="true"/>
    <col min="6" max="21" width="12.625" style="2" customWidth="true"/>
  </cols>
  <sheetData>
    <row r="1" ht="19" customHeight="true" spans="1:21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9" customHeight="true" spans="1:21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8"/>
      <c r="P2" s="4"/>
      <c r="Q2" s="4"/>
      <c r="R2" s="4"/>
      <c r="S2" s="4"/>
      <c r="T2" s="4"/>
      <c r="U2" s="4"/>
    </row>
    <row r="3" ht="29" customHeight="true" spans="1:21">
      <c r="A3" s="5" t="s">
        <v>41</v>
      </c>
      <c r="B3" s="5"/>
      <c r="C3" s="5"/>
      <c r="D3" s="6" t="s">
        <v>42</v>
      </c>
      <c r="E3" s="6"/>
      <c r="F3" s="6"/>
      <c r="G3" s="6"/>
      <c r="H3" s="6"/>
      <c r="I3" s="6"/>
      <c r="J3" s="6"/>
      <c r="K3" s="6"/>
      <c r="L3" s="6"/>
      <c r="M3" s="6"/>
      <c r="N3" s="6"/>
      <c r="O3" s="35"/>
      <c r="P3" s="6"/>
      <c r="Q3" s="6"/>
      <c r="R3" s="6"/>
      <c r="S3" s="6"/>
      <c r="T3" s="6"/>
      <c r="U3" s="6"/>
    </row>
    <row r="4" ht="20" customHeight="true" spans="1:21">
      <c r="A4" s="5" t="s">
        <v>43</v>
      </c>
      <c r="B4" s="5"/>
      <c r="C4" s="5"/>
      <c r="D4" s="7" t="s">
        <v>44</v>
      </c>
      <c r="E4" s="26"/>
      <c r="F4" s="27" t="s">
        <v>8</v>
      </c>
      <c r="G4" s="28" t="s">
        <v>45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40" t="s">
        <v>46</v>
      </c>
      <c r="T4" s="41"/>
      <c r="U4" s="44"/>
    </row>
    <row r="5" ht="20" customHeight="true" spans="1:21">
      <c r="A5" s="5" t="s">
        <v>47</v>
      </c>
      <c r="B5" s="5"/>
      <c r="C5" s="5"/>
      <c r="D5" s="7" t="s">
        <v>48</v>
      </c>
      <c r="E5" s="26"/>
      <c r="F5" s="27"/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31</v>
      </c>
      <c r="P5" s="27" t="s">
        <v>32</v>
      </c>
      <c r="Q5" s="27" t="s">
        <v>33</v>
      </c>
      <c r="R5" s="27" t="s">
        <v>34</v>
      </c>
      <c r="S5" s="42" t="s">
        <v>49</v>
      </c>
      <c r="T5" s="42" t="s">
        <v>50</v>
      </c>
      <c r="U5" s="27" t="s">
        <v>51</v>
      </c>
    </row>
    <row r="6" ht="20" customHeight="true" spans="1:21">
      <c r="A6" s="8" t="s">
        <v>52</v>
      </c>
      <c r="B6" s="9"/>
      <c r="C6" s="10"/>
      <c r="D6" s="7" t="s">
        <v>53</v>
      </c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43"/>
      <c r="T6" s="43"/>
      <c r="U6" s="27"/>
    </row>
    <row r="7" ht="24" customHeight="true" spans="1:21">
      <c r="A7" s="8" t="s">
        <v>54</v>
      </c>
      <c r="B7" s="9"/>
      <c r="C7" s="9"/>
      <c r="D7" s="9"/>
      <c r="E7" s="9"/>
      <c r="F7" s="29">
        <f>SUM(G7:U7)</f>
        <v>4545</v>
      </c>
      <c r="G7" s="30">
        <v>352.4</v>
      </c>
      <c r="H7" s="30">
        <v>533</v>
      </c>
      <c r="I7" s="30">
        <v>152</v>
      </c>
      <c r="J7" s="30">
        <v>139</v>
      </c>
      <c r="K7" s="30">
        <v>1277</v>
      </c>
      <c r="L7" s="30">
        <v>517.4</v>
      </c>
      <c r="M7" s="30">
        <v>388.8</v>
      </c>
      <c r="N7" s="30">
        <v>213.4</v>
      </c>
      <c r="O7" s="30">
        <v>235.4</v>
      </c>
      <c r="P7" s="30">
        <v>189.8</v>
      </c>
      <c r="Q7" s="30">
        <v>375.4</v>
      </c>
      <c r="R7" s="30">
        <v>152.4</v>
      </c>
      <c r="S7" s="30">
        <v>9</v>
      </c>
      <c r="T7" s="30">
        <v>5</v>
      </c>
      <c r="U7" s="30">
        <v>5</v>
      </c>
    </row>
    <row r="8" ht="84" customHeight="true" spans="1:21">
      <c r="A8" s="5" t="s">
        <v>55</v>
      </c>
      <c r="B8" s="11" t="s">
        <v>56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45"/>
    </row>
    <row r="9" ht="29" customHeight="true" spans="1:21">
      <c r="A9" s="13" t="s">
        <v>57</v>
      </c>
      <c r="B9" s="5" t="s">
        <v>58</v>
      </c>
      <c r="C9" s="5" t="s">
        <v>59</v>
      </c>
      <c r="D9" s="5" t="s">
        <v>60</v>
      </c>
      <c r="E9" s="5"/>
      <c r="F9" s="5" t="s">
        <v>61</v>
      </c>
      <c r="G9" s="5" t="s">
        <v>61</v>
      </c>
      <c r="H9" s="5" t="s">
        <v>61</v>
      </c>
      <c r="I9" s="5" t="s">
        <v>61</v>
      </c>
      <c r="J9" s="5" t="s">
        <v>61</v>
      </c>
      <c r="K9" s="5" t="s">
        <v>61</v>
      </c>
      <c r="L9" s="5" t="s">
        <v>61</v>
      </c>
      <c r="M9" s="5" t="s">
        <v>61</v>
      </c>
      <c r="N9" s="5" t="s">
        <v>61</v>
      </c>
      <c r="O9" s="21" t="s">
        <v>61</v>
      </c>
      <c r="P9" s="5" t="s">
        <v>61</v>
      </c>
      <c r="Q9" s="5" t="s">
        <v>61</v>
      </c>
      <c r="R9" s="5" t="s">
        <v>61</v>
      </c>
      <c r="S9" s="5" t="s">
        <v>61</v>
      </c>
      <c r="T9" s="5" t="s">
        <v>61</v>
      </c>
      <c r="U9" s="5" t="s">
        <v>61</v>
      </c>
    </row>
    <row r="10" ht="26" customHeight="true" spans="1:21">
      <c r="A10" s="14"/>
      <c r="B10" s="13" t="s">
        <v>62</v>
      </c>
      <c r="C10" s="14" t="s">
        <v>63</v>
      </c>
      <c r="D10" s="15" t="s">
        <v>64</v>
      </c>
      <c r="E10" s="15"/>
      <c r="F10" s="28">
        <f t="shared" ref="F10:F17" si="0">SUM(G10:U10)</f>
        <v>28.8</v>
      </c>
      <c r="G10" s="28">
        <v>0.27</v>
      </c>
      <c r="H10" s="28"/>
      <c r="I10" s="28"/>
      <c r="J10" s="28">
        <v>0.45</v>
      </c>
      <c r="K10" s="28">
        <v>0.45</v>
      </c>
      <c r="L10" s="28">
        <v>0.27</v>
      </c>
      <c r="M10" s="28">
        <v>9.54</v>
      </c>
      <c r="N10" s="28">
        <v>0.27</v>
      </c>
      <c r="O10" s="28">
        <v>2.07</v>
      </c>
      <c r="P10" s="28">
        <v>1.44</v>
      </c>
      <c r="Q10" s="28">
        <v>13.77</v>
      </c>
      <c r="R10" s="28">
        <v>0.27</v>
      </c>
      <c r="S10" s="28"/>
      <c r="T10" s="28"/>
      <c r="U10" s="28"/>
    </row>
    <row r="11" ht="26" customHeight="true" spans="1:21">
      <c r="A11" s="14"/>
      <c r="B11" s="14"/>
      <c r="C11" s="14"/>
      <c r="D11" s="16" t="s">
        <v>65</v>
      </c>
      <c r="E11" s="16"/>
      <c r="F11" s="28">
        <f t="shared" si="0"/>
        <v>60</v>
      </c>
      <c r="G11" s="28"/>
      <c r="H11" s="28"/>
      <c r="I11" s="28"/>
      <c r="J11" s="28"/>
      <c r="K11" s="28">
        <v>60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ht="26" customHeight="true" spans="1:21">
      <c r="A12" s="14"/>
      <c r="B12" s="14"/>
      <c r="C12" s="14"/>
      <c r="D12" s="17" t="s">
        <v>66</v>
      </c>
      <c r="E12" s="31"/>
      <c r="F12" s="28">
        <f t="shared" si="0"/>
        <v>774</v>
      </c>
      <c r="G12" s="28"/>
      <c r="H12" s="28">
        <v>215</v>
      </c>
      <c r="I12" s="28"/>
      <c r="J12" s="28"/>
      <c r="K12" s="28">
        <v>559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26" customHeight="true" spans="1:21">
      <c r="A13" s="14"/>
      <c r="B13" s="14"/>
      <c r="C13" s="14"/>
      <c r="D13" s="17" t="s">
        <v>67</v>
      </c>
      <c r="E13" s="31"/>
      <c r="F13" s="28">
        <f t="shared" si="0"/>
        <v>12</v>
      </c>
      <c r="G13" s="28">
        <v>0.6</v>
      </c>
      <c r="H13" s="28">
        <v>1.59</v>
      </c>
      <c r="I13" s="28">
        <v>0.19</v>
      </c>
      <c r="J13" s="28">
        <v>0.08</v>
      </c>
      <c r="K13" s="28">
        <v>1.98</v>
      </c>
      <c r="L13" s="28">
        <v>3.16</v>
      </c>
      <c r="M13" s="28">
        <v>0.92</v>
      </c>
      <c r="N13" s="28">
        <v>1.49</v>
      </c>
      <c r="O13" s="28">
        <v>0.25</v>
      </c>
      <c r="P13" s="28">
        <v>0.54</v>
      </c>
      <c r="Q13" s="28">
        <v>0.99</v>
      </c>
      <c r="R13" s="28">
        <v>0.21</v>
      </c>
      <c r="S13" s="28"/>
      <c r="T13" s="28"/>
      <c r="U13" s="28"/>
    </row>
    <row r="14" ht="26" customHeight="true" spans="1:21">
      <c r="A14" s="14"/>
      <c r="B14" s="14"/>
      <c r="C14" s="14"/>
      <c r="D14" s="17" t="s">
        <v>68</v>
      </c>
      <c r="E14" s="31"/>
      <c r="F14" s="28">
        <f t="shared" si="0"/>
        <v>908</v>
      </c>
      <c r="G14" s="32">
        <v>170</v>
      </c>
      <c r="H14" s="33">
        <v>146</v>
      </c>
      <c r="I14" s="33">
        <v>32</v>
      </c>
      <c r="J14" s="33">
        <v>34</v>
      </c>
      <c r="K14" s="33">
        <v>223</v>
      </c>
      <c r="L14" s="33">
        <v>130</v>
      </c>
      <c r="M14" s="33">
        <v>33</v>
      </c>
      <c r="N14" s="33">
        <v>36</v>
      </c>
      <c r="O14" s="33">
        <v>45</v>
      </c>
      <c r="P14" s="33">
        <v>34</v>
      </c>
      <c r="Q14" s="33">
        <v>7</v>
      </c>
      <c r="R14" s="33">
        <v>18</v>
      </c>
      <c r="S14" s="33"/>
      <c r="T14" s="33"/>
      <c r="U14" s="28"/>
    </row>
    <row r="15" ht="26" customHeight="true" spans="1:21">
      <c r="A15" s="14"/>
      <c r="B15" s="14"/>
      <c r="C15" s="14"/>
      <c r="D15" s="17" t="s">
        <v>69</v>
      </c>
      <c r="E15" s="31"/>
      <c r="F15" s="28">
        <f t="shared" si="0"/>
        <v>131655</v>
      </c>
      <c r="G15" s="32">
        <v>6675</v>
      </c>
      <c r="H15" s="33">
        <v>14307</v>
      </c>
      <c r="I15" s="33">
        <v>317</v>
      </c>
      <c r="J15" s="33">
        <v>721</v>
      </c>
      <c r="K15" s="33">
        <v>1533</v>
      </c>
      <c r="L15" s="33">
        <v>7092</v>
      </c>
      <c r="M15" s="33">
        <v>10929</v>
      </c>
      <c r="N15" s="33">
        <v>1629</v>
      </c>
      <c r="O15" s="33">
        <v>2019</v>
      </c>
      <c r="P15" s="33">
        <v>49569</v>
      </c>
      <c r="Q15" s="33">
        <v>36440</v>
      </c>
      <c r="R15" s="33">
        <v>424</v>
      </c>
      <c r="S15" s="33"/>
      <c r="T15" s="33"/>
      <c r="U15" s="28"/>
    </row>
    <row r="16" ht="26" customHeight="true" spans="1:21">
      <c r="A16" s="14"/>
      <c r="B16" s="14"/>
      <c r="C16" s="14"/>
      <c r="D16" s="18" t="s">
        <v>70</v>
      </c>
      <c r="E16" s="34"/>
      <c r="F16" s="28">
        <f t="shared" si="0"/>
        <v>720</v>
      </c>
      <c r="G16" s="32">
        <v>54</v>
      </c>
      <c r="H16" s="33">
        <v>96</v>
      </c>
      <c r="I16" s="33">
        <v>128</v>
      </c>
      <c r="J16" s="33">
        <v>84</v>
      </c>
      <c r="K16" s="33">
        <v>128</v>
      </c>
      <c r="L16" s="33">
        <v>77</v>
      </c>
      <c r="M16" s="33">
        <v>13</v>
      </c>
      <c r="N16" s="33">
        <v>25</v>
      </c>
      <c r="O16" s="33">
        <v>25</v>
      </c>
      <c r="P16" s="33">
        <v>34</v>
      </c>
      <c r="Q16" s="33">
        <v>17</v>
      </c>
      <c r="R16" s="33">
        <v>39</v>
      </c>
      <c r="S16" s="33"/>
      <c r="T16" s="33"/>
      <c r="U16" s="28"/>
    </row>
    <row r="17" ht="26" customHeight="true" spans="1:21">
      <c r="A17" s="14"/>
      <c r="B17" s="14"/>
      <c r="C17" s="19"/>
      <c r="D17" s="17" t="s">
        <v>71</v>
      </c>
      <c r="E17" s="31"/>
      <c r="F17" s="28">
        <f t="shared" si="0"/>
        <v>1</v>
      </c>
      <c r="G17" s="28"/>
      <c r="H17" s="28"/>
      <c r="I17" s="28"/>
      <c r="J17" s="28"/>
      <c r="K17" s="28">
        <v>0.2</v>
      </c>
      <c r="L17" s="28">
        <v>0.2</v>
      </c>
      <c r="M17" s="28"/>
      <c r="N17" s="28">
        <v>0.2</v>
      </c>
      <c r="O17" s="28">
        <v>0.2</v>
      </c>
      <c r="P17" s="28"/>
      <c r="Q17" s="28"/>
      <c r="R17" s="28">
        <v>0.2</v>
      </c>
      <c r="S17" s="28"/>
      <c r="T17" s="28"/>
      <c r="U17" s="28"/>
    </row>
    <row r="18" s="1" customFormat="true" ht="26" customHeight="true" spans="1:21">
      <c r="A18" s="14"/>
      <c r="B18" s="14"/>
      <c r="C18" s="19" t="s">
        <v>72</v>
      </c>
      <c r="D18" s="20" t="s">
        <v>73</v>
      </c>
      <c r="E18" s="20"/>
      <c r="F18" s="35" t="s">
        <v>74</v>
      </c>
      <c r="G18" s="35" t="s">
        <v>74</v>
      </c>
      <c r="H18" s="28"/>
      <c r="I18" s="35"/>
      <c r="J18" s="35" t="s">
        <v>74</v>
      </c>
      <c r="K18" s="35" t="s">
        <v>74</v>
      </c>
      <c r="L18" s="35" t="s">
        <v>74</v>
      </c>
      <c r="M18" s="35" t="s">
        <v>74</v>
      </c>
      <c r="N18" s="35" t="s">
        <v>74</v>
      </c>
      <c r="O18" s="35" t="s">
        <v>74</v>
      </c>
      <c r="P18" s="35" t="s">
        <v>74</v>
      </c>
      <c r="Q18" s="35" t="s">
        <v>74</v>
      </c>
      <c r="R18" s="35" t="s">
        <v>74</v>
      </c>
      <c r="S18" s="35"/>
      <c r="T18" s="35"/>
      <c r="U18" s="35"/>
    </row>
    <row r="19" s="1" customFormat="true" ht="26" customHeight="true" spans="1:21">
      <c r="A19" s="14"/>
      <c r="B19" s="14"/>
      <c r="C19" s="5"/>
      <c r="D19" s="20" t="s">
        <v>75</v>
      </c>
      <c r="E19" s="20"/>
      <c r="F19" s="35" t="s">
        <v>76</v>
      </c>
      <c r="G19" s="35"/>
      <c r="H19" s="28"/>
      <c r="I19" s="35"/>
      <c r="J19" s="35"/>
      <c r="K19" s="35" t="s">
        <v>76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="1" customFormat="true" ht="26" customHeight="true" spans="1:21">
      <c r="A20" s="14"/>
      <c r="B20" s="14"/>
      <c r="C20" s="5"/>
      <c r="D20" s="20" t="s">
        <v>77</v>
      </c>
      <c r="E20" s="20"/>
      <c r="F20" s="35" t="s">
        <v>78</v>
      </c>
      <c r="G20" s="35" t="s">
        <v>78</v>
      </c>
      <c r="H20" s="35" t="s">
        <v>78</v>
      </c>
      <c r="I20" s="35" t="s">
        <v>78</v>
      </c>
      <c r="J20" s="35" t="s">
        <v>78</v>
      </c>
      <c r="K20" s="35" t="s">
        <v>78</v>
      </c>
      <c r="L20" s="35" t="s">
        <v>78</v>
      </c>
      <c r="M20" s="35" t="s">
        <v>78</v>
      </c>
      <c r="N20" s="35" t="s">
        <v>78</v>
      </c>
      <c r="O20" s="35" t="s">
        <v>78</v>
      </c>
      <c r="P20" s="35" t="s">
        <v>78</v>
      </c>
      <c r="Q20" s="35" t="s">
        <v>78</v>
      </c>
      <c r="R20" s="35" t="s">
        <v>78</v>
      </c>
      <c r="S20" s="35" t="s">
        <v>78</v>
      </c>
      <c r="T20" s="35"/>
      <c r="U20" s="35"/>
    </row>
    <row r="21" s="1" customFormat="true" ht="26" customHeight="true" spans="1:21">
      <c r="A21" s="14"/>
      <c r="B21" s="14"/>
      <c r="C21" s="5"/>
      <c r="D21" s="20" t="s">
        <v>79</v>
      </c>
      <c r="E21" s="20"/>
      <c r="F21" s="35" t="s">
        <v>80</v>
      </c>
      <c r="G21" s="35" t="s">
        <v>80</v>
      </c>
      <c r="H21" s="35" t="s">
        <v>80</v>
      </c>
      <c r="I21" s="35" t="s">
        <v>80</v>
      </c>
      <c r="J21" s="35" t="s">
        <v>80</v>
      </c>
      <c r="K21" s="35" t="s">
        <v>80</v>
      </c>
      <c r="L21" s="35" t="s">
        <v>80</v>
      </c>
      <c r="M21" s="35" t="s">
        <v>80</v>
      </c>
      <c r="N21" s="35" t="s">
        <v>80</v>
      </c>
      <c r="O21" s="35" t="s">
        <v>80</v>
      </c>
      <c r="P21" s="35" t="s">
        <v>80</v>
      </c>
      <c r="Q21" s="35" t="s">
        <v>80</v>
      </c>
      <c r="R21" s="35" t="s">
        <v>80</v>
      </c>
      <c r="S21" s="35" t="s">
        <v>80</v>
      </c>
      <c r="T21" s="35"/>
      <c r="U21" s="35"/>
    </row>
    <row r="22" s="1" customFormat="true" ht="26" customHeight="true" spans="1:21">
      <c r="A22" s="14"/>
      <c r="B22" s="14"/>
      <c r="C22" s="21" t="s">
        <v>81</v>
      </c>
      <c r="D22" s="22" t="s">
        <v>82</v>
      </c>
      <c r="E22" s="36"/>
      <c r="F22" s="35" t="s">
        <v>83</v>
      </c>
      <c r="G22" s="35" t="s">
        <v>83</v>
      </c>
      <c r="H22" s="28"/>
      <c r="I22" s="28"/>
      <c r="J22" s="35" t="s">
        <v>83</v>
      </c>
      <c r="K22" s="35" t="s">
        <v>83</v>
      </c>
      <c r="L22" s="35" t="s">
        <v>83</v>
      </c>
      <c r="M22" s="35" t="s">
        <v>83</v>
      </c>
      <c r="N22" s="35" t="s">
        <v>83</v>
      </c>
      <c r="O22" s="35" t="s">
        <v>83</v>
      </c>
      <c r="P22" s="35" t="s">
        <v>83</v>
      </c>
      <c r="Q22" s="35" t="s">
        <v>83</v>
      </c>
      <c r="R22" s="35" t="s">
        <v>83</v>
      </c>
      <c r="S22" s="28"/>
      <c r="T22" s="28"/>
      <c r="U22" s="35"/>
    </row>
    <row r="23" s="1" customFormat="true" ht="26" customHeight="true" spans="1:21">
      <c r="A23" s="14"/>
      <c r="B23" s="14"/>
      <c r="C23" s="21"/>
      <c r="D23" s="22" t="s">
        <v>84</v>
      </c>
      <c r="E23" s="36"/>
      <c r="F23" s="35" t="s">
        <v>85</v>
      </c>
      <c r="G23" s="35" t="s">
        <v>85</v>
      </c>
      <c r="H23" s="28"/>
      <c r="I23" s="35"/>
      <c r="J23" s="35" t="s">
        <v>85</v>
      </c>
      <c r="K23" s="35" t="s">
        <v>85</v>
      </c>
      <c r="L23" s="35" t="s">
        <v>85</v>
      </c>
      <c r="M23" s="35" t="s">
        <v>85</v>
      </c>
      <c r="N23" s="35" t="s">
        <v>85</v>
      </c>
      <c r="O23" s="35" t="s">
        <v>85</v>
      </c>
      <c r="P23" s="35" t="s">
        <v>85</v>
      </c>
      <c r="Q23" s="35" t="s">
        <v>85</v>
      </c>
      <c r="R23" s="35" t="s">
        <v>85</v>
      </c>
      <c r="S23" s="28"/>
      <c r="T23" s="35"/>
      <c r="U23" s="35"/>
    </row>
    <row r="24" ht="26" customHeight="true" spans="1:21">
      <c r="A24" s="14"/>
      <c r="B24" s="14"/>
      <c r="C24" s="5" t="s">
        <v>86</v>
      </c>
      <c r="D24" s="15" t="s">
        <v>87</v>
      </c>
      <c r="E24" s="15"/>
      <c r="F24" s="32">
        <v>20</v>
      </c>
      <c r="G24" s="28">
        <v>20</v>
      </c>
      <c r="H24" s="28"/>
      <c r="I24" s="32"/>
      <c r="J24" s="32">
        <v>20</v>
      </c>
      <c r="K24" s="32">
        <v>20</v>
      </c>
      <c r="L24" s="32">
        <v>20</v>
      </c>
      <c r="M24" s="32">
        <v>20</v>
      </c>
      <c r="N24" s="32">
        <v>20</v>
      </c>
      <c r="O24" s="39">
        <v>20</v>
      </c>
      <c r="P24" s="32">
        <v>20</v>
      </c>
      <c r="Q24" s="32">
        <v>20</v>
      </c>
      <c r="R24" s="32">
        <v>20</v>
      </c>
      <c r="S24" s="32"/>
      <c r="T24" s="32"/>
      <c r="U24" s="35"/>
    </row>
    <row r="25" ht="26" customHeight="true" spans="1:21">
      <c r="A25" s="14"/>
      <c r="B25" s="14"/>
      <c r="C25" s="5"/>
      <c r="D25" s="17" t="s">
        <v>88</v>
      </c>
      <c r="E25" s="31"/>
      <c r="F25" s="32">
        <v>0.2</v>
      </c>
      <c r="G25" s="28"/>
      <c r="H25" s="28"/>
      <c r="I25" s="32"/>
      <c r="J25" s="32">
        <v>0.2</v>
      </c>
      <c r="K25" s="32"/>
      <c r="L25" s="32"/>
      <c r="M25" s="32"/>
      <c r="N25" s="32">
        <v>0.2</v>
      </c>
      <c r="O25" s="39"/>
      <c r="P25" s="32"/>
      <c r="Q25" s="32"/>
      <c r="R25" s="32"/>
      <c r="S25" s="32"/>
      <c r="T25" s="32"/>
      <c r="U25" s="35"/>
    </row>
    <row r="26" ht="26" customHeight="true" spans="1:21">
      <c r="A26" s="14"/>
      <c r="B26" s="19"/>
      <c r="C26" s="5"/>
      <c r="D26" s="15" t="s">
        <v>89</v>
      </c>
      <c r="E26" s="15"/>
      <c r="F26" s="32">
        <v>500</v>
      </c>
      <c r="G26" s="32"/>
      <c r="H26" s="32"/>
      <c r="I26" s="32"/>
      <c r="J26" s="32"/>
      <c r="K26" s="32">
        <v>500</v>
      </c>
      <c r="L26" s="32">
        <v>500</v>
      </c>
      <c r="M26" s="32"/>
      <c r="N26" s="32">
        <v>500</v>
      </c>
      <c r="O26" s="32">
        <v>500</v>
      </c>
      <c r="P26" s="32"/>
      <c r="Q26" s="32">
        <v>500</v>
      </c>
      <c r="R26" s="32"/>
      <c r="S26" s="32"/>
      <c r="T26" s="32"/>
      <c r="U26" s="35"/>
    </row>
    <row r="27" ht="26" customHeight="true" spans="1:21">
      <c r="A27" s="14"/>
      <c r="B27" s="5" t="s">
        <v>90</v>
      </c>
      <c r="C27" s="13" t="s">
        <v>91</v>
      </c>
      <c r="D27" s="15" t="s">
        <v>92</v>
      </c>
      <c r="E27" s="15"/>
      <c r="F27" s="6" t="s">
        <v>83</v>
      </c>
      <c r="G27" s="6" t="s">
        <v>83</v>
      </c>
      <c r="H27" s="6" t="s">
        <v>83</v>
      </c>
      <c r="I27" s="6" t="s">
        <v>83</v>
      </c>
      <c r="J27" s="6" t="s">
        <v>83</v>
      </c>
      <c r="K27" s="6" t="s">
        <v>83</v>
      </c>
      <c r="L27" s="6" t="s">
        <v>83</v>
      </c>
      <c r="M27" s="6" t="s">
        <v>83</v>
      </c>
      <c r="N27" s="6" t="s">
        <v>83</v>
      </c>
      <c r="O27" s="6" t="s">
        <v>83</v>
      </c>
      <c r="P27" s="6" t="s">
        <v>83</v>
      </c>
      <c r="Q27" s="6" t="s">
        <v>83</v>
      </c>
      <c r="R27" s="6" t="s">
        <v>83</v>
      </c>
      <c r="S27" s="6" t="s">
        <v>83</v>
      </c>
      <c r="T27" s="6" t="s">
        <v>83</v>
      </c>
      <c r="U27" s="6" t="s">
        <v>83</v>
      </c>
    </row>
    <row r="28" ht="26" customHeight="true" spans="1:21">
      <c r="A28" s="14"/>
      <c r="B28" s="5"/>
      <c r="C28" s="19"/>
      <c r="D28" s="23" t="s">
        <v>93</v>
      </c>
      <c r="E28" s="37"/>
      <c r="F28" s="6" t="s">
        <v>94</v>
      </c>
      <c r="G28" s="6" t="s">
        <v>94</v>
      </c>
      <c r="H28" s="6" t="s">
        <v>94</v>
      </c>
      <c r="I28" s="6" t="s">
        <v>94</v>
      </c>
      <c r="J28" s="6" t="s">
        <v>94</v>
      </c>
      <c r="K28" s="6" t="s">
        <v>94</v>
      </c>
      <c r="L28" s="6" t="s">
        <v>94</v>
      </c>
      <c r="M28" s="6" t="s">
        <v>94</v>
      </c>
      <c r="N28" s="6" t="s">
        <v>94</v>
      </c>
      <c r="O28" s="35" t="s">
        <v>94</v>
      </c>
      <c r="P28" s="6" t="s">
        <v>94</v>
      </c>
      <c r="Q28" s="6" t="s">
        <v>94</v>
      </c>
      <c r="R28" s="6" t="s">
        <v>94</v>
      </c>
      <c r="S28" s="6" t="s">
        <v>94</v>
      </c>
      <c r="T28" s="6" t="s">
        <v>94</v>
      </c>
      <c r="U28" s="6" t="s">
        <v>94</v>
      </c>
    </row>
    <row r="29" ht="39" customHeight="true" spans="1:21">
      <c r="A29" s="14"/>
      <c r="B29" s="5"/>
      <c r="C29" s="24" t="s">
        <v>95</v>
      </c>
      <c r="D29" s="15" t="s">
        <v>96</v>
      </c>
      <c r="E29" s="15"/>
      <c r="F29" s="6" t="s">
        <v>94</v>
      </c>
      <c r="G29" s="6" t="s">
        <v>94</v>
      </c>
      <c r="H29" s="6" t="s">
        <v>94</v>
      </c>
      <c r="I29" s="6" t="s">
        <v>94</v>
      </c>
      <c r="J29" s="6" t="s">
        <v>94</v>
      </c>
      <c r="K29" s="6" t="s">
        <v>94</v>
      </c>
      <c r="L29" s="6" t="s">
        <v>94</v>
      </c>
      <c r="M29" s="6" t="s">
        <v>94</v>
      </c>
      <c r="N29" s="6" t="s">
        <v>94</v>
      </c>
      <c r="O29" s="35" t="s">
        <v>94</v>
      </c>
      <c r="P29" s="6" t="s">
        <v>94</v>
      </c>
      <c r="Q29" s="6" t="s">
        <v>94</v>
      </c>
      <c r="R29" s="6" t="s">
        <v>94</v>
      </c>
      <c r="S29" s="6" t="s">
        <v>94</v>
      </c>
      <c r="T29" s="6" t="s">
        <v>94</v>
      </c>
      <c r="U29" s="6" t="s">
        <v>94</v>
      </c>
    </row>
    <row r="30" ht="39" customHeight="true" spans="1:21">
      <c r="A30" s="19"/>
      <c r="B30" s="5" t="s">
        <v>97</v>
      </c>
      <c r="C30" s="24" t="s">
        <v>98</v>
      </c>
      <c r="D30" s="15" t="s">
        <v>99</v>
      </c>
      <c r="E30" s="15"/>
      <c r="F30" s="6" t="s">
        <v>100</v>
      </c>
      <c r="G30" s="6" t="s">
        <v>100</v>
      </c>
      <c r="H30" s="6" t="s">
        <v>100</v>
      </c>
      <c r="I30" s="6" t="s">
        <v>100</v>
      </c>
      <c r="J30" s="6" t="s">
        <v>100</v>
      </c>
      <c r="K30" s="6" t="s">
        <v>100</v>
      </c>
      <c r="L30" s="6" t="s">
        <v>100</v>
      </c>
      <c r="M30" s="6" t="s">
        <v>100</v>
      </c>
      <c r="N30" s="6" t="s">
        <v>100</v>
      </c>
      <c r="O30" s="6" t="s">
        <v>100</v>
      </c>
      <c r="P30" s="6" t="s">
        <v>100</v>
      </c>
      <c r="Q30" s="6" t="s">
        <v>100</v>
      </c>
      <c r="R30" s="6" t="s">
        <v>100</v>
      </c>
      <c r="S30" s="6" t="s">
        <v>100</v>
      </c>
      <c r="T30" s="6" t="s">
        <v>100</v>
      </c>
      <c r="U30" s="6" t="s">
        <v>100</v>
      </c>
    </row>
    <row r="31" spans="1:2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</sheetData>
  <mergeCells count="60">
    <mergeCell ref="A1:U1"/>
    <mergeCell ref="A2:U2"/>
    <mergeCell ref="A3:C3"/>
    <mergeCell ref="D3:U3"/>
    <mergeCell ref="A4:C4"/>
    <mergeCell ref="D4:E4"/>
    <mergeCell ref="G4:R4"/>
    <mergeCell ref="S4:U4"/>
    <mergeCell ref="A5:C5"/>
    <mergeCell ref="D5:E5"/>
    <mergeCell ref="A6:C6"/>
    <mergeCell ref="D6:E6"/>
    <mergeCell ref="A7:E7"/>
    <mergeCell ref="B8:U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9:A30"/>
    <mergeCell ref="B10:B26"/>
    <mergeCell ref="B27:B29"/>
    <mergeCell ref="C10:C17"/>
    <mergeCell ref="C18:C21"/>
    <mergeCell ref="C22:C23"/>
    <mergeCell ref="C24:C26"/>
    <mergeCell ref="C27:C28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true"/>
  <pageMargins left="0.393055555555556" right="0.393055555555556" top="0.393055555555556" bottom="0.393055555555556" header="0.393055555555556" footer="0.393055555555556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附件1-资金表</vt:lpstr>
      <vt:lpstr>附件2-绩效表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2023-05-13T11:15:00Z</dcterms:created>
  <dcterms:modified xsi:type="dcterms:W3CDTF">2025-03-04T11:17:21Z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A6823B0CF6C444FB86FC16CC48DFEFE4_12</vt:lpwstr>
  </property>
</Properties>
</file>