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1"/>
  </bookViews>
  <sheets>
    <sheet name="附件1-资金表" sheetId="2" r:id="rId1"/>
    <sheet name="附件2-绩效表" sheetId="5" r:id="rId2"/>
  </sheets>
  <definedNames>
    <definedName name="_xlnm.Print_Area" localSheetId="1">'附件2-绩效表'!$A$1:$Q$24</definedName>
  </definedNames>
  <calcPr calcId="144525"/>
</workbook>
</file>

<file path=xl/sharedStrings.xml><?xml version="1.0" encoding="utf-8"?>
<sst xmlns="http://schemas.openxmlformats.org/spreadsheetml/2006/main" count="202" uniqueCount="80">
  <si>
    <t>附件1</t>
  </si>
  <si>
    <t>2024年中央财政林业草原生态保护恢复资金
（第三批）分配表</t>
  </si>
  <si>
    <t>单位：万元</t>
  </si>
  <si>
    <t>旗县市（区）</t>
  </si>
  <si>
    <t>2024年度资金</t>
  </si>
  <si>
    <r>
      <t>已下达</t>
    </r>
    <r>
      <rPr>
        <sz val="12"/>
        <color theme="1"/>
        <rFont val="宋体"/>
        <charset val="134"/>
        <scheme val="minor"/>
      </rPr>
      <t>（锡财农〔2024〕55号）</t>
    </r>
  </si>
  <si>
    <t>本次下达</t>
  </si>
  <si>
    <t>总计</t>
  </si>
  <si>
    <t>森林保护修复补助</t>
  </si>
  <si>
    <t>非国有林生态保护补偿补助</t>
  </si>
  <si>
    <t>小计</t>
  </si>
  <si>
    <t>2024年第二批
森林保护修复补助
（国有国家级公益林）</t>
  </si>
  <si>
    <t>2024年非国有林
生态保护补偿补助
（非国有国家级公益林）</t>
  </si>
  <si>
    <t>锡林郭勒盟合计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</si>
  <si>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</si>
  <si>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</si>
  <si>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</si>
  <si>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</si>
  <si>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</si>
  <si>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</si>
  <si>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</si>
  <si>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</si>
  <si>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</si>
  <si>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</si>
  <si>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</si>
  <si>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</si>
  <si>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附件2</t>
  </si>
  <si>
    <t>2024年中央财政林业草原生态保护恢复资金（第三批）   区域绩效目标表</t>
  </si>
  <si>
    <t>资金名称</t>
  </si>
  <si>
    <t>林业草原生态保护恢复资金（森林生态保护修复补偿）</t>
  </si>
  <si>
    <t>中央主管部门</t>
  </si>
  <si>
    <t>财政部、国家林业和草原局</t>
  </si>
  <si>
    <t>省级主管部门</t>
  </si>
  <si>
    <t>内蒙古自治区财政厅
省级林业和草原主管部门</t>
  </si>
  <si>
    <t>合计</t>
  </si>
  <si>
    <t>盟级主管部门</t>
  </si>
  <si>
    <t>锡林郭勒盟财政局
锡林郭勒盟林业和草原局</t>
  </si>
  <si>
    <t>总体目标</t>
  </si>
  <si>
    <t>全面保护天然林，天然林资源从恢复性增长进一步向提高质量转变，林区经济社会进一步和谐发展；加强天然林和国家级公益林管护，提高森林质量，保障森林资源蓄积量持续增长，生态状况明显改善。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</si>
  <si>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</si>
  <si>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</si>
  <si>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</si>
  <si>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</si>
  <si>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</si>
  <si>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</si>
  <si>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</si>
  <si>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国有林管护面积（万亩）</t>
  </si>
  <si>
    <t>其中：国家级公益林管护面积（万亩）</t>
  </si>
  <si>
    <t xml:space="preserve">      天然商品林管护面积(万亩)</t>
  </si>
  <si>
    <t>非国有林生态保护补偿面积(万亩)</t>
  </si>
  <si>
    <t>质量指标</t>
  </si>
  <si>
    <t>天然林蓄积量增长情况</t>
  </si>
  <si>
    <t>持续增长</t>
  </si>
  <si>
    <t>森林资源管护责任落实率（%）</t>
  </si>
  <si>
    <t>森林保护修复补助兑现率（%）</t>
  </si>
  <si>
    <t>时效指标</t>
  </si>
  <si>
    <t>森林保护修复当期任务完成率（%）</t>
  </si>
  <si>
    <t>≥90</t>
  </si>
  <si>
    <t>非国有林生态保护补偿当期任务完成率（%）</t>
  </si>
  <si>
    <t>成本指标</t>
  </si>
  <si>
    <t>非国有林生态保护补偿标准（元/亩）</t>
  </si>
  <si>
    <t>效益指标</t>
  </si>
  <si>
    <t>生态效益指标</t>
  </si>
  <si>
    <t>森林、湿地、荒漠生态系统效益发挥</t>
  </si>
  <si>
    <t>明显发挥</t>
  </si>
  <si>
    <t>生态系统和生物多样性</t>
  </si>
  <si>
    <t>有效保护</t>
  </si>
  <si>
    <t>社会效益指标</t>
  </si>
  <si>
    <t>促进林区群众就业增收</t>
  </si>
  <si>
    <t>有效促进</t>
  </si>
  <si>
    <t>提升天然林保护管理能力</t>
  </si>
  <si>
    <t>明显提升</t>
  </si>
  <si>
    <t>可持续效益指标</t>
  </si>
  <si>
    <t>持续发挥森林生态功能</t>
  </si>
  <si>
    <t>持续发挥</t>
  </si>
  <si>
    <t>满意度指标</t>
  </si>
  <si>
    <t>服务对象满意度</t>
  </si>
  <si>
    <t>林区职工和周边群众满意度（%）</t>
  </si>
  <si>
    <t xml:space="preserve"> </t>
  </si>
  <si>
    <t>≥85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</si>
</sst>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22"/>
      <color rgb="FF000000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5" borderId="11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9" fillId="27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12" borderId="10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12" borderId="7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textRotation="255" wrapText="true"/>
    </xf>
    <xf numFmtId="0" fontId="4" fillId="0" borderId="1" xfId="0" applyNumberFormat="true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>
      <alignment horizontal="center" vertical="center" textRotation="255" wrapText="true"/>
    </xf>
    <xf numFmtId="0" fontId="3" fillId="0" borderId="1" xfId="0" applyNumberFormat="true" applyFont="true" applyFill="true" applyBorder="true" applyAlignment="true">
      <alignment horizontal="left" vertical="center" shrinkToFit="true"/>
    </xf>
    <xf numFmtId="0" fontId="3" fillId="0" borderId="1" xfId="0" applyNumberFormat="true" applyFont="true" applyFill="true" applyBorder="true" applyAlignment="true">
      <alignment horizontal="left" vertical="center"/>
    </xf>
    <xf numFmtId="0" fontId="3" fillId="0" borderId="1" xfId="0" applyNumberFormat="true" applyFont="true" applyFill="true" applyBorder="true" applyAlignment="true">
      <alignment vertical="center"/>
    </xf>
    <xf numFmtId="0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>
      <alignment vertical="center"/>
    </xf>
    <xf numFmtId="0" fontId="6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 vertical="center"/>
    </xf>
    <xf numFmtId="0" fontId="7" fillId="0" borderId="0" xfId="0" applyFont="true" applyAlignment="true">
      <alignment horizontal="right" vertical="center"/>
    </xf>
    <xf numFmtId="0" fontId="9" fillId="0" borderId="1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vertical="center"/>
    </xf>
    <xf numFmtId="0" fontId="9" fillId="0" borderId="3" xfId="0" applyFont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10" fillId="0" borderId="0" xfId="0" applyFont="true" applyAlignment="true">
      <alignment horizontal="left" vertical="center"/>
    </xf>
    <xf numFmtId="0" fontId="11" fillId="0" borderId="0" xfId="0" applyFont="true" applyAlignment="true">
      <alignment horizontal="center" vertical="center"/>
    </xf>
    <xf numFmtId="0" fontId="10" fillId="0" borderId="0" xfId="0" applyFont="true" applyAlignment="true">
      <alignment horizontal="right" vertical="center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8"/>
  <sheetViews>
    <sheetView workbookViewId="0">
      <selection activeCell="G5" sqref="G5"/>
    </sheetView>
  </sheetViews>
  <sheetFormatPr defaultColWidth="9" defaultRowHeight="13.5" outlineLevelCol="7"/>
  <cols>
    <col min="1" max="1" width="19.375" customWidth="true"/>
    <col min="2" max="2" width="10" style="19" customWidth="true"/>
    <col min="3" max="4" width="12.625" style="19" customWidth="true"/>
    <col min="5" max="5" width="17.5" style="19" customWidth="true"/>
    <col min="6" max="6" width="11.125" style="20" customWidth="true"/>
    <col min="7" max="7" width="17.125" style="20" customWidth="true"/>
    <col min="8" max="8" width="19.875" style="20" customWidth="true"/>
  </cols>
  <sheetData>
    <row r="1" ht="30" customHeight="true" spans="1:8">
      <c r="A1" s="21" t="s">
        <v>0</v>
      </c>
      <c r="B1" s="21"/>
      <c r="C1" s="21"/>
      <c r="D1" s="21"/>
      <c r="E1" s="21"/>
      <c r="F1" s="31"/>
      <c r="G1" s="31"/>
      <c r="H1" s="31"/>
    </row>
    <row r="2" ht="50" customHeight="true" spans="1:8">
      <c r="A2" s="22" t="s">
        <v>1</v>
      </c>
      <c r="B2" s="22"/>
      <c r="C2" s="22"/>
      <c r="D2" s="22"/>
      <c r="E2" s="22"/>
      <c r="F2" s="32"/>
      <c r="G2" s="32"/>
      <c r="H2" s="32"/>
    </row>
    <row r="3" ht="19" customHeight="true" spans="1:8">
      <c r="A3" s="23" t="s">
        <v>2</v>
      </c>
      <c r="B3" s="23"/>
      <c r="C3" s="23"/>
      <c r="D3" s="23"/>
      <c r="E3" s="23"/>
      <c r="F3" s="33"/>
      <c r="G3" s="33"/>
      <c r="H3" s="33"/>
    </row>
    <row r="4" ht="43" customHeight="true" spans="1:8">
      <c r="A4" s="24" t="s">
        <v>3</v>
      </c>
      <c r="B4" s="25" t="s">
        <v>4</v>
      </c>
      <c r="C4" s="26"/>
      <c r="D4" s="26"/>
      <c r="E4" s="34" t="s">
        <v>5</v>
      </c>
      <c r="F4" s="35" t="s">
        <v>6</v>
      </c>
      <c r="G4" s="35" t="s">
        <v>6</v>
      </c>
      <c r="H4" s="35"/>
    </row>
    <row r="5" ht="64" customHeight="true" spans="1:8">
      <c r="A5" s="27"/>
      <c r="B5" s="28" t="s">
        <v>7</v>
      </c>
      <c r="C5" s="29" t="s">
        <v>8</v>
      </c>
      <c r="D5" s="29" t="s">
        <v>9</v>
      </c>
      <c r="E5" s="36" t="s">
        <v>8</v>
      </c>
      <c r="F5" s="37" t="s">
        <v>10</v>
      </c>
      <c r="G5" s="37" t="s">
        <v>11</v>
      </c>
      <c r="H5" s="37" t="s">
        <v>12</v>
      </c>
    </row>
    <row r="6" s="18" customFormat="true" ht="30" customHeight="true" spans="1:8">
      <c r="A6" s="30" t="s">
        <v>13</v>
      </c>
      <c r="B6" s="30">
        <f t="shared" ref="B6:B18" si="0">C6+D6</f>
        <v>20365</v>
      </c>
      <c r="C6" s="30">
        <f>E6+G6</f>
        <v>3212</v>
      </c>
      <c r="D6" s="30">
        <f>H6</f>
        <v>17153</v>
      </c>
      <c r="E6" s="30">
        <f>SUM(E7:E18)</f>
        <v>2407</v>
      </c>
      <c r="F6" s="38">
        <f>G6+H6</f>
        <v>17958</v>
      </c>
      <c r="G6" s="38">
        <f>SUM(G7:G18)</f>
        <v>805</v>
      </c>
      <c r="H6" s="38">
        <f>SUM(H7:H18)</f>
        <v>17153</v>
      </c>
    </row>
    <row r="7" s="18" customFormat="true" ht="30" customHeight="true" spans="1:8">
      <c r="A7" s="30" t="s">
        <v>14</v>
      </c>
      <c r="B7" s="30">
        <f t="shared" si="0"/>
        <v>581.72</v>
      </c>
      <c r="C7" s="30">
        <f>E7+G7</f>
        <v>384.72</v>
      </c>
      <c r="D7" s="30">
        <f t="shared" ref="D7:D18" si="1">H7</f>
        <v>197</v>
      </c>
      <c r="E7" s="30">
        <v>168</v>
      </c>
      <c r="F7" s="38">
        <f t="shared" ref="F7:F18" si="2">G7+H7</f>
        <v>413.72</v>
      </c>
      <c r="G7" s="38">
        <v>216.72</v>
      </c>
      <c r="H7" s="38">
        <v>197</v>
      </c>
    </row>
    <row r="8" s="18" customFormat="true" ht="30" customHeight="true" spans="1:8">
      <c r="A8" s="30" t="s">
        <v>15</v>
      </c>
      <c r="B8" s="30">
        <f t="shared" si="0"/>
        <v>1943.8</v>
      </c>
      <c r="C8" s="30">
        <f t="shared" ref="C7:C18" si="3">E8+G8</f>
        <v>47.8</v>
      </c>
      <c r="D8" s="30">
        <f t="shared" si="1"/>
        <v>1896</v>
      </c>
      <c r="E8" s="30">
        <v>47.64</v>
      </c>
      <c r="F8" s="38">
        <f t="shared" si="2"/>
        <v>1896.16</v>
      </c>
      <c r="G8" s="38">
        <v>0.16</v>
      </c>
      <c r="H8" s="38">
        <v>1896</v>
      </c>
    </row>
    <row r="9" s="18" customFormat="true" ht="30" customHeight="true" spans="1:8">
      <c r="A9" s="30" t="s">
        <v>16</v>
      </c>
      <c r="B9" s="30">
        <f t="shared" si="0"/>
        <v>23</v>
      </c>
      <c r="C9" s="30">
        <f t="shared" si="3"/>
        <v>0</v>
      </c>
      <c r="D9" s="30">
        <f t="shared" si="1"/>
        <v>23</v>
      </c>
      <c r="E9" s="30"/>
      <c r="F9" s="38">
        <f t="shared" si="2"/>
        <v>23</v>
      </c>
      <c r="G9" s="38">
        <v>0</v>
      </c>
      <c r="H9" s="38">
        <v>23</v>
      </c>
    </row>
    <row r="10" s="18" customFormat="true" ht="30" customHeight="true" spans="1:8">
      <c r="A10" s="30" t="s">
        <v>17</v>
      </c>
      <c r="B10" s="30">
        <f t="shared" si="0"/>
        <v>190.7</v>
      </c>
      <c r="C10" s="30">
        <f t="shared" si="3"/>
        <v>7.7</v>
      </c>
      <c r="D10" s="30">
        <f>H10</f>
        <v>183</v>
      </c>
      <c r="E10" s="30">
        <v>9.9</v>
      </c>
      <c r="F10" s="38">
        <f t="shared" si="2"/>
        <v>180.8</v>
      </c>
      <c r="G10" s="38">
        <v>-2.2</v>
      </c>
      <c r="H10" s="38">
        <v>183</v>
      </c>
    </row>
    <row r="11" s="18" customFormat="true" ht="30" customHeight="true" spans="1:8">
      <c r="A11" s="30" t="s">
        <v>18</v>
      </c>
      <c r="B11" s="30">
        <f t="shared" si="0"/>
        <v>1379.63</v>
      </c>
      <c r="C11" s="30">
        <f t="shared" si="3"/>
        <v>1253.63</v>
      </c>
      <c r="D11" s="30">
        <f t="shared" si="1"/>
        <v>126</v>
      </c>
      <c r="E11" s="30">
        <v>824.91</v>
      </c>
      <c r="F11" s="38">
        <f t="shared" si="2"/>
        <v>554.72</v>
      </c>
      <c r="G11" s="38">
        <v>428.72</v>
      </c>
      <c r="H11" s="38">
        <v>126</v>
      </c>
    </row>
    <row r="12" s="18" customFormat="true" ht="30" customHeight="true" spans="1:8">
      <c r="A12" s="30" t="s">
        <v>19</v>
      </c>
      <c r="B12" s="30">
        <f t="shared" si="0"/>
        <v>1696.43</v>
      </c>
      <c r="C12" s="30">
        <f t="shared" si="3"/>
        <v>685.43</v>
      </c>
      <c r="D12" s="30">
        <f t="shared" si="1"/>
        <v>1011</v>
      </c>
      <c r="E12" s="30">
        <v>602.45</v>
      </c>
      <c r="F12" s="38">
        <f t="shared" si="2"/>
        <v>1093.98</v>
      </c>
      <c r="G12" s="38">
        <v>82.98</v>
      </c>
      <c r="H12" s="38">
        <v>1011</v>
      </c>
    </row>
    <row r="13" s="18" customFormat="true" ht="30" customHeight="true" spans="1:8">
      <c r="A13" s="30" t="s">
        <v>20</v>
      </c>
      <c r="B13" s="30">
        <f t="shared" si="0"/>
        <v>1483.48</v>
      </c>
      <c r="C13" s="30">
        <f t="shared" si="3"/>
        <v>13.48</v>
      </c>
      <c r="D13" s="30">
        <f t="shared" si="1"/>
        <v>1470</v>
      </c>
      <c r="E13" s="30">
        <v>12</v>
      </c>
      <c r="F13" s="38">
        <f t="shared" si="2"/>
        <v>1471.48</v>
      </c>
      <c r="G13" s="38">
        <v>1.48</v>
      </c>
      <c r="H13" s="38">
        <v>1470</v>
      </c>
    </row>
    <row r="14" s="18" customFormat="true" ht="30" customHeight="true" spans="1:8">
      <c r="A14" s="30" t="s">
        <v>21</v>
      </c>
      <c r="B14" s="30">
        <f t="shared" si="0"/>
        <v>1087.44</v>
      </c>
      <c r="C14" s="30">
        <f t="shared" si="3"/>
        <v>9.44</v>
      </c>
      <c r="D14" s="30">
        <f t="shared" si="1"/>
        <v>1078</v>
      </c>
      <c r="E14" s="30">
        <v>11.2</v>
      </c>
      <c r="F14" s="38">
        <f t="shared" si="2"/>
        <v>1076.24</v>
      </c>
      <c r="G14" s="38">
        <v>-1.76</v>
      </c>
      <c r="H14" s="38">
        <v>1078</v>
      </c>
    </row>
    <row r="15" s="18" customFormat="true" ht="30" customHeight="true" spans="1:8">
      <c r="A15" s="30" t="s">
        <v>22</v>
      </c>
      <c r="B15" s="30">
        <f t="shared" si="0"/>
        <v>4726.47</v>
      </c>
      <c r="C15" s="30">
        <f t="shared" si="3"/>
        <v>21.47</v>
      </c>
      <c r="D15" s="30">
        <f t="shared" si="1"/>
        <v>4705</v>
      </c>
      <c r="E15" s="30">
        <v>17.1</v>
      </c>
      <c r="F15" s="38">
        <f t="shared" si="2"/>
        <v>4709.37</v>
      </c>
      <c r="G15" s="38">
        <v>4.37</v>
      </c>
      <c r="H15" s="38">
        <v>4705</v>
      </c>
    </row>
    <row r="16" s="18" customFormat="true" ht="30" customHeight="true" spans="1:8">
      <c r="A16" s="30" t="s">
        <v>23</v>
      </c>
      <c r="B16" s="30">
        <f t="shared" si="0"/>
        <v>5869.8</v>
      </c>
      <c r="C16" s="30">
        <f t="shared" si="3"/>
        <v>228.8</v>
      </c>
      <c r="D16" s="30">
        <f t="shared" si="1"/>
        <v>5641</v>
      </c>
      <c r="E16" s="30">
        <v>175.38</v>
      </c>
      <c r="F16" s="38">
        <f t="shared" si="2"/>
        <v>5694.42</v>
      </c>
      <c r="G16" s="38">
        <v>53.42</v>
      </c>
      <c r="H16" s="38">
        <v>5641</v>
      </c>
    </row>
    <row r="17" s="18" customFormat="true" ht="30" customHeight="true" spans="1:8">
      <c r="A17" s="30" t="s">
        <v>24</v>
      </c>
      <c r="B17" s="30">
        <f t="shared" si="0"/>
        <v>1374.8</v>
      </c>
      <c r="C17" s="30">
        <f t="shared" si="3"/>
        <v>551.8</v>
      </c>
      <c r="D17" s="30">
        <f t="shared" si="1"/>
        <v>823</v>
      </c>
      <c r="E17" s="30">
        <v>531.42</v>
      </c>
      <c r="F17" s="38">
        <f t="shared" si="2"/>
        <v>843.38</v>
      </c>
      <c r="G17" s="38">
        <v>20.38</v>
      </c>
      <c r="H17" s="38">
        <v>823</v>
      </c>
    </row>
    <row r="18" s="18" customFormat="true" ht="30" customHeight="true" spans="1:8">
      <c r="A18" s="30" t="s">
        <v>25</v>
      </c>
      <c r="B18" s="30">
        <f t="shared" si="0"/>
        <v>7.73</v>
      </c>
      <c r="C18" s="30">
        <f t="shared" si="3"/>
        <v>7.73</v>
      </c>
      <c r="D18" s="30">
        <f t="shared" si="1"/>
        <v>0</v>
      </c>
      <c r="E18" s="30">
        <v>7</v>
      </c>
      <c r="F18" s="38">
        <f t="shared" si="2"/>
        <v>0.73</v>
      </c>
      <c r="G18" s="38">
        <v>0.73</v>
      </c>
      <c r="H18" s="38">
        <v>0</v>
      </c>
    </row>
  </sheetData>
  <mergeCells count="6">
    <mergeCell ref="A1:H1"/>
    <mergeCell ref="A2:H2"/>
    <mergeCell ref="A3:H3"/>
    <mergeCell ref="B4:D4"/>
    <mergeCell ref="F4:H4"/>
    <mergeCell ref="A4:A5"/>
  </mergeCells>
  <printOptions horizontalCentered="true"/>
  <pageMargins left="0.751388888888889" right="0.751388888888889" top="0" bottom="0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4"/>
  <sheetViews>
    <sheetView tabSelected="1" view="pageBreakPreview" zoomScale="80" zoomScaleNormal="40" zoomScaleSheetLayoutView="80" topLeftCell="A11" workbookViewId="0">
      <selection activeCell="U36" sqref="U36"/>
    </sheetView>
  </sheetViews>
  <sheetFormatPr defaultColWidth="9" defaultRowHeight="13.5"/>
  <cols>
    <col min="1" max="1" width="6.725" style="2" customWidth="true"/>
    <col min="2" max="2" width="11.625" style="2" customWidth="true"/>
    <col min="3" max="3" width="15.625" style="1" customWidth="true"/>
    <col min="4" max="4" width="40.625" style="2" customWidth="true"/>
    <col min="5" max="5" width="12.625" style="1" customWidth="true"/>
    <col min="6" max="17" width="13.625" style="1" customWidth="true"/>
    <col min="18" max="16384" width="9" style="2"/>
  </cols>
  <sheetData>
    <row r="1" ht="32" customHeight="true" spans="1:2">
      <c r="A1" s="3" t="s">
        <v>26</v>
      </c>
      <c r="B1" s="3"/>
    </row>
    <row r="2" ht="50.25" customHeight="true" spans="1:17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7.75" customHeight="true" spans="1:17">
      <c r="A3" s="5" t="s">
        <v>28</v>
      </c>
      <c r="B3" s="5"/>
      <c r="C3" s="5"/>
      <c r="D3" s="5" t="s">
        <v>29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9" customHeight="true" spans="1:17">
      <c r="A4" s="5" t="s">
        <v>30</v>
      </c>
      <c r="B4" s="5"/>
      <c r="C4" s="5"/>
      <c r="D4" s="5" t="s">
        <v>31</v>
      </c>
      <c r="E4" s="14" t="s">
        <v>3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ht="36" customHeight="true" spans="1:17">
      <c r="A5" s="5" t="s">
        <v>32</v>
      </c>
      <c r="B5" s="5"/>
      <c r="C5" s="5"/>
      <c r="D5" s="5" t="s">
        <v>33</v>
      </c>
      <c r="E5" s="15" t="s">
        <v>34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18</v>
      </c>
      <c r="K5" s="15" t="s">
        <v>19</v>
      </c>
      <c r="L5" s="15" t="s">
        <v>20</v>
      </c>
      <c r="M5" s="15" t="s">
        <v>21</v>
      </c>
      <c r="N5" s="15" t="s">
        <v>22</v>
      </c>
      <c r="O5" s="15" t="s">
        <v>23</v>
      </c>
      <c r="P5" s="15" t="s">
        <v>24</v>
      </c>
      <c r="Q5" s="15" t="s">
        <v>25</v>
      </c>
    </row>
    <row r="6" s="1" customFormat="true" ht="36" customHeight="true" spans="1:17">
      <c r="A6" s="6" t="s">
        <v>35</v>
      </c>
      <c r="B6" s="6"/>
      <c r="C6" s="6"/>
      <c r="D6" s="6" t="s">
        <v>36</v>
      </c>
      <c r="E6" s="16">
        <f>SUM(F6:Q6)</f>
        <v>17958</v>
      </c>
      <c r="F6" s="15">
        <v>413.72</v>
      </c>
      <c r="G6" s="15">
        <v>1896.16</v>
      </c>
      <c r="H6" s="15">
        <v>23</v>
      </c>
      <c r="I6" s="15">
        <v>180.8</v>
      </c>
      <c r="J6" s="15">
        <v>554.72</v>
      </c>
      <c r="K6" s="15">
        <v>1093.98</v>
      </c>
      <c r="L6" s="15">
        <v>1471.48</v>
      </c>
      <c r="M6" s="15">
        <v>1076.24</v>
      </c>
      <c r="N6" s="15">
        <v>4709.37</v>
      </c>
      <c r="O6" s="15">
        <v>5694.42</v>
      </c>
      <c r="P6" s="15">
        <v>843.38</v>
      </c>
      <c r="Q6" s="15">
        <v>0.73</v>
      </c>
    </row>
    <row r="7" ht="92.25" customHeight="true" spans="1:17">
      <c r="A7" s="7" t="s">
        <v>37</v>
      </c>
      <c r="B7" s="8" t="s">
        <v>38</v>
      </c>
      <c r="C7" s="6"/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34.5" customHeight="true" spans="1:17">
      <c r="A8" s="9" t="s">
        <v>39</v>
      </c>
      <c r="B8" s="5" t="s">
        <v>40</v>
      </c>
      <c r="C8" s="5" t="s">
        <v>41</v>
      </c>
      <c r="D8" s="5" t="s">
        <v>42</v>
      </c>
      <c r="E8" s="5" t="s">
        <v>43</v>
      </c>
      <c r="F8" s="5" t="s">
        <v>43</v>
      </c>
      <c r="G8" s="5" t="s">
        <v>43</v>
      </c>
      <c r="H8" s="5" t="s">
        <v>43</v>
      </c>
      <c r="I8" s="5" t="s">
        <v>43</v>
      </c>
      <c r="J8" s="5" t="s">
        <v>43</v>
      </c>
      <c r="K8" s="5" t="s">
        <v>43</v>
      </c>
      <c r="L8" s="5" t="s">
        <v>43</v>
      </c>
      <c r="M8" s="5" t="s">
        <v>43</v>
      </c>
      <c r="N8" s="5" t="s">
        <v>43</v>
      </c>
      <c r="O8" s="5" t="s">
        <v>43</v>
      </c>
      <c r="P8" s="5" t="s">
        <v>43</v>
      </c>
      <c r="Q8" s="5" t="s">
        <v>43</v>
      </c>
    </row>
    <row r="9" ht="30" customHeight="true" spans="1:17">
      <c r="A9" s="9"/>
      <c r="B9" s="6" t="s">
        <v>44</v>
      </c>
      <c r="C9" s="6" t="s">
        <v>45</v>
      </c>
      <c r="D9" s="10" t="s">
        <v>46</v>
      </c>
      <c r="E9" s="17">
        <f>SUM(F9:Q9)</f>
        <v>212.08</v>
      </c>
      <c r="F9" s="17">
        <v>39.95</v>
      </c>
      <c r="G9" s="17">
        <v>2.53</v>
      </c>
      <c r="H9" s="17"/>
      <c r="I9" s="17">
        <v>0.8</v>
      </c>
      <c r="J9" s="17">
        <v>45.79</v>
      </c>
      <c r="K9" s="17">
        <v>40.68</v>
      </c>
      <c r="L9" s="17">
        <v>1.4</v>
      </c>
      <c r="M9" s="17">
        <v>0.98</v>
      </c>
      <c r="N9" s="17">
        <v>2.23</v>
      </c>
      <c r="O9" s="17">
        <v>23.03</v>
      </c>
      <c r="P9" s="17">
        <v>53.9</v>
      </c>
      <c r="Q9" s="17">
        <v>0.79</v>
      </c>
    </row>
    <row r="10" ht="30" customHeight="true" spans="1:17">
      <c r="A10" s="9"/>
      <c r="B10" s="6"/>
      <c r="C10" s="6"/>
      <c r="D10" s="11" t="s">
        <v>47</v>
      </c>
      <c r="E10" s="17">
        <f>SUM(F10:Q10)</f>
        <v>211.93</v>
      </c>
      <c r="F10" s="17">
        <v>39.95</v>
      </c>
      <c r="G10" s="17">
        <v>2.53</v>
      </c>
      <c r="H10" s="17"/>
      <c r="I10" s="17">
        <v>0.8</v>
      </c>
      <c r="J10" s="17">
        <v>45.79</v>
      </c>
      <c r="K10" s="17">
        <v>40.53</v>
      </c>
      <c r="L10" s="17">
        <v>1.4</v>
      </c>
      <c r="M10" s="17">
        <v>0.98</v>
      </c>
      <c r="N10" s="17">
        <v>2.23</v>
      </c>
      <c r="O10" s="17">
        <v>23.03</v>
      </c>
      <c r="P10" s="17">
        <v>53.9</v>
      </c>
      <c r="Q10" s="17">
        <v>0.79</v>
      </c>
    </row>
    <row r="11" ht="30" customHeight="true" spans="1:17">
      <c r="A11" s="9"/>
      <c r="B11" s="6"/>
      <c r="C11" s="6"/>
      <c r="D11" s="12" t="s">
        <v>48</v>
      </c>
      <c r="E11" s="17">
        <f>SUM(F11:Q11)</f>
        <v>0.15</v>
      </c>
      <c r="F11" s="17"/>
      <c r="G11" s="17"/>
      <c r="H11" s="17"/>
      <c r="I11" s="17"/>
      <c r="J11" s="17"/>
      <c r="K11" s="17">
        <v>0.15</v>
      </c>
      <c r="L11" s="17"/>
      <c r="M11" s="17"/>
      <c r="N11" s="17"/>
      <c r="O11" s="17"/>
      <c r="P11" s="17"/>
      <c r="Q11" s="17"/>
    </row>
    <row r="12" ht="30" customHeight="true" spans="1:17">
      <c r="A12" s="9"/>
      <c r="B12" s="6"/>
      <c r="C12" s="6"/>
      <c r="D12" s="10" t="s">
        <v>49</v>
      </c>
      <c r="E12" s="17">
        <f>SUM(F12:Q12)</f>
        <v>1083.7</v>
      </c>
      <c r="F12" s="17">
        <v>12.3</v>
      </c>
      <c r="G12" s="17">
        <v>118.5</v>
      </c>
      <c r="H12" s="17">
        <v>1.42</v>
      </c>
      <c r="I12" s="17">
        <v>11.44</v>
      </c>
      <c r="J12" s="17">
        <v>7.86</v>
      </c>
      <c r="K12" s="17">
        <v>63.23</v>
      </c>
      <c r="L12" s="17">
        <v>91.86</v>
      </c>
      <c r="M12" s="17">
        <v>67.73</v>
      </c>
      <c r="N12" s="17">
        <v>294.09</v>
      </c>
      <c r="O12" s="17">
        <v>352.57</v>
      </c>
      <c r="P12" s="17">
        <v>62.7</v>
      </c>
      <c r="Q12" s="17"/>
    </row>
    <row r="13" ht="30" customHeight="true" spans="1:17">
      <c r="A13" s="9"/>
      <c r="B13" s="6"/>
      <c r="C13" s="6" t="s">
        <v>50</v>
      </c>
      <c r="D13" s="10" t="s">
        <v>51</v>
      </c>
      <c r="E13" s="6" t="s">
        <v>52</v>
      </c>
      <c r="F13" s="6" t="s">
        <v>52</v>
      </c>
      <c r="G13" s="6" t="s">
        <v>52</v>
      </c>
      <c r="H13" s="6" t="s">
        <v>52</v>
      </c>
      <c r="I13" s="6" t="s">
        <v>52</v>
      </c>
      <c r="J13" s="6" t="s">
        <v>52</v>
      </c>
      <c r="K13" s="6" t="s">
        <v>52</v>
      </c>
      <c r="L13" s="6" t="s">
        <v>52</v>
      </c>
      <c r="M13" s="6" t="s">
        <v>52</v>
      </c>
      <c r="N13" s="6" t="s">
        <v>52</v>
      </c>
      <c r="O13" s="6" t="s">
        <v>52</v>
      </c>
      <c r="P13" s="6" t="s">
        <v>52</v>
      </c>
      <c r="Q13" s="6" t="s">
        <v>52</v>
      </c>
    </row>
    <row r="14" ht="30" customHeight="true" spans="1:17">
      <c r="A14" s="9"/>
      <c r="B14" s="6"/>
      <c r="C14" s="6"/>
      <c r="D14" s="10" t="s">
        <v>53</v>
      </c>
      <c r="E14" s="6">
        <v>100</v>
      </c>
      <c r="F14" s="6">
        <v>100</v>
      </c>
      <c r="G14" s="6">
        <v>100</v>
      </c>
      <c r="H14" s="6">
        <v>100</v>
      </c>
      <c r="I14" s="6">
        <v>100</v>
      </c>
      <c r="J14" s="6">
        <v>100</v>
      </c>
      <c r="K14" s="6">
        <v>100</v>
      </c>
      <c r="L14" s="6">
        <v>100</v>
      </c>
      <c r="M14" s="6">
        <v>100</v>
      </c>
      <c r="N14" s="6">
        <v>100</v>
      </c>
      <c r="O14" s="6">
        <v>100</v>
      </c>
      <c r="P14" s="6">
        <v>100</v>
      </c>
      <c r="Q14" s="6">
        <v>100</v>
      </c>
    </row>
    <row r="15" ht="30" customHeight="true" spans="1:17">
      <c r="A15" s="9"/>
      <c r="B15" s="6"/>
      <c r="C15" s="6"/>
      <c r="D15" s="10" t="s">
        <v>54</v>
      </c>
      <c r="E15" s="6">
        <v>100</v>
      </c>
      <c r="F15" s="6">
        <v>100</v>
      </c>
      <c r="G15" s="6">
        <v>100</v>
      </c>
      <c r="H15" s="6">
        <v>100</v>
      </c>
      <c r="I15" s="6">
        <v>100</v>
      </c>
      <c r="J15" s="6">
        <v>100</v>
      </c>
      <c r="K15" s="6">
        <v>100</v>
      </c>
      <c r="L15" s="6">
        <v>100</v>
      </c>
      <c r="M15" s="6">
        <v>100</v>
      </c>
      <c r="N15" s="6">
        <v>100</v>
      </c>
      <c r="O15" s="6">
        <v>100</v>
      </c>
      <c r="P15" s="6">
        <v>100</v>
      </c>
      <c r="Q15" s="6">
        <v>100</v>
      </c>
    </row>
    <row r="16" ht="30" customHeight="true" spans="1:17">
      <c r="A16" s="9"/>
      <c r="B16" s="6"/>
      <c r="C16" s="6" t="s">
        <v>55</v>
      </c>
      <c r="D16" s="10" t="s">
        <v>56</v>
      </c>
      <c r="E16" s="6" t="s">
        <v>57</v>
      </c>
      <c r="F16" s="6" t="s">
        <v>57</v>
      </c>
      <c r="G16" s="6" t="s">
        <v>57</v>
      </c>
      <c r="H16" s="6" t="s">
        <v>57</v>
      </c>
      <c r="I16" s="6" t="s">
        <v>57</v>
      </c>
      <c r="J16" s="6" t="s">
        <v>57</v>
      </c>
      <c r="K16" s="6" t="s">
        <v>57</v>
      </c>
      <c r="L16" s="6" t="s">
        <v>57</v>
      </c>
      <c r="M16" s="6" t="s">
        <v>57</v>
      </c>
      <c r="N16" s="6" t="s">
        <v>57</v>
      </c>
      <c r="O16" s="6" t="s">
        <v>57</v>
      </c>
      <c r="P16" s="6" t="s">
        <v>57</v>
      </c>
      <c r="Q16" s="6" t="s">
        <v>57</v>
      </c>
    </row>
    <row r="17" ht="30" customHeight="true" spans="1:17">
      <c r="A17" s="9"/>
      <c r="B17" s="6"/>
      <c r="C17" s="6"/>
      <c r="D17" s="11" t="s">
        <v>58</v>
      </c>
      <c r="E17" s="6">
        <v>100</v>
      </c>
      <c r="F17" s="6">
        <v>100</v>
      </c>
      <c r="G17" s="6">
        <v>100</v>
      </c>
      <c r="H17" s="6">
        <v>100</v>
      </c>
      <c r="I17" s="6">
        <v>100</v>
      </c>
      <c r="J17" s="6">
        <v>100</v>
      </c>
      <c r="K17" s="6">
        <v>100</v>
      </c>
      <c r="L17" s="6">
        <v>100</v>
      </c>
      <c r="M17" s="6">
        <v>100</v>
      </c>
      <c r="N17" s="6">
        <v>100</v>
      </c>
      <c r="O17" s="6">
        <v>100</v>
      </c>
      <c r="P17" s="6">
        <v>100</v>
      </c>
      <c r="Q17" s="6"/>
    </row>
    <row r="18" ht="30" customHeight="true" spans="1:17">
      <c r="A18" s="9"/>
      <c r="B18" s="6"/>
      <c r="C18" s="6" t="s">
        <v>59</v>
      </c>
      <c r="D18" s="11" t="s">
        <v>60</v>
      </c>
      <c r="E18" s="6">
        <v>16</v>
      </c>
      <c r="F18" s="6">
        <v>16</v>
      </c>
      <c r="G18" s="6">
        <v>16</v>
      </c>
      <c r="H18" s="6">
        <v>16</v>
      </c>
      <c r="I18" s="6">
        <v>16</v>
      </c>
      <c r="J18" s="6">
        <v>16</v>
      </c>
      <c r="K18" s="6">
        <v>16</v>
      </c>
      <c r="L18" s="6">
        <v>16</v>
      </c>
      <c r="M18" s="6">
        <v>16</v>
      </c>
      <c r="N18" s="6">
        <v>16</v>
      </c>
      <c r="O18" s="6">
        <v>16</v>
      </c>
      <c r="P18" s="6">
        <v>16</v>
      </c>
      <c r="Q18" s="6"/>
    </row>
    <row r="19" ht="45.5" customHeight="true" spans="1:17">
      <c r="A19" s="9"/>
      <c r="B19" s="6" t="s">
        <v>61</v>
      </c>
      <c r="C19" s="6" t="s">
        <v>62</v>
      </c>
      <c r="D19" s="11" t="s">
        <v>63</v>
      </c>
      <c r="E19" s="6" t="s">
        <v>64</v>
      </c>
      <c r="F19" s="6" t="s">
        <v>64</v>
      </c>
      <c r="G19" s="6" t="s">
        <v>64</v>
      </c>
      <c r="H19" s="6" t="s">
        <v>64</v>
      </c>
      <c r="I19" s="6" t="s">
        <v>64</v>
      </c>
      <c r="J19" s="6" t="s">
        <v>64</v>
      </c>
      <c r="K19" s="6" t="s">
        <v>64</v>
      </c>
      <c r="L19" s="6" t="s">
        <v>64</v>
      </c>
      <c r="M19" s="6" t="s">
        <v>64</v>
      </c>
      <c r="N19" s="6" t="s">
        <v>64</v>
      </c>
      <c r="O19" s="6" t="s">
        <v>64</v>
      </c>
      <c r="P19" s="6" t="s">
        <v>64</v>
      </c>
      <c r="Q19" s="6" t="s">
        <v>64</v>
      </c>
    </row>
    <row r="20" ht="45.5" customHeight="true" spans="1:17">
      <c r="A20" s="9"/>
      <c r="B20" s="6"/>
      <c r="C20" s="6"/>
      <c r="D20" s="10" t="s">
        <v>65</v>
      </c>
      <c r="E20" s="6" t="s">
        <v>66</v>
      </c>
      <c r="F20" s="6" t="s">
        <v>66</v>
      </c>
      <c r="G20" s="6" t="s">
        <v>66</v>
      </c>
      <c r="H20" s="6" t="s">
        <v>66</v>
      </c>
      <c r="I20" s="6" t="s">
        <v>66</v>
      </c>
      <c r="J20" s="6" t="s">
        <v>66</v>
      </c>
      <c r="K20" s="6" t="s">
        <v>66</v>
      </c>
      <c r="L20" s="6" t="s">
        <v>66</v>
      </c>
      <c r="M20" s="6" t="s">
        <v>66</v>
      </c>
      <c r="N20" s="6" t="s">
        <v>66</v>
      </c>
      <c r="O20" s="6" t="s">
        <v>66</v>
      </c>
      <c r="P20" s="6" t="s">
        <v>66</v>
      </c>
      <c r="Q20" s="6" t="s">
        <v>66</v>
      </c>
    </row>
    <row r="21" ht="45.5" customHeight="true" spans="1:17">
      <c r="A21" s="9"/>
      <c r="B21" s="6"/>
      <c r="C21" s="6" t="s">
        <v>67</v>
      </c>
      <c r="D21" s="10" t="s">
        <v>68</v>
      </c>
      <c r="E21" s="6" t="s">
        <v>69</v>
      </c>
      <c r="F21" s="6" t="s">
        <v>69</v>
      </c>
      <c r="G21" s="6" t="s">
        <v>69</v>
      </c>
      <c r="H21" s="6" t="s">
        <v>69</v>
      </c>
      <c r="I21" s="6" t="s">
        <v>69</v>
      </c>
      <c r="J21" s="6" t="s">
        <v>69</v>
      </c>
      <c r="K21" s="6" t="s">
        <v>69</v>
      </c>
      <c r="L21" s="6" t="s">
        <v>69</v>
      </c>
      <c r="M21" s="6" t="s">
        <v>69</v>
      </c>
      <c r="N21" s="6" t="s">
        <v>69</v>
      </c>
      <c r="O21" s="6" t="s">
        <v>69</v>
      </c>
      <c r="P21" s="6" t="s">
        <v>69</v>
      </c>
      <c r="Q21" s="6" t="s">
        <v>69</v>
      </c>
    </row>
    <row r="22" ht="45.5" customHeight="true" spans="1:17">
      <c r="A22" s="9"/>
      <c r="B22" s="6"/>
      <c r="C22" s="6"/>
      <c r="D22" s="10" t="s">
        <v>70</v>
      </c>
      <c r="E22" s="6" t="s">
        <v>71</v>
      </c>
      <c r="F22" s="6" t="s">
        <v>71</v>
      </c>
      <c r="G22" s="6" t="s">
        <v>71</v>
      </c>
      <c r="H22" s="6" t="s">
        <v>71</v>
      </c>
      <c r="I22" s="6" t="s">
        <v>71</v>
      </c>
      <c r="J22" s="6" t="s">
        <v>71</v>
      </c>
      <c r="K22" s="6" t="s">
        <v>71</v>
      </c>
      <c r="L22" s="6" t="s">
        <v>71</v>
      </c>
      <c r="M22" s="6" t="s">
        <v>71</v>
      </c>
      <c r="N22" s="6" t="s">
        <v>71</v>
      </c>
      <c r="O22" s="6" t="s">
        <v>71</v>
      </c>
      <c r="P22" s="6" t="s">
        <v>71</v>
      </c>
      <c r="Q22" s="6" t="s">
        <v>71</v>
      </c>
    </row>
    <row r="23" ht="42.5" customHeight="true" spans="1:17">
      <c r="A23" s="9"/>
      <c r="B23" s="6"/>
      <c r="C23" s="6" t="s">
        <v>72</v>
      </c>
      <c r="D23" s="10" t="s">
        <v>73</v>
      </c>
      <c r="E23" s="6" t="s">
        <v>74</v>
      </c>
      <c r="F23" s="6" t="s">
        <v>74</v>
      </c>
      <c r="G23" s="6" t="s">
        <v>74</v>
      </c>
      <c r="H23" s="6" t="s">
        <v>74</v>
      </c>
      <c r="I23" s="6" t="s">
        <v>74</v>
      </c>
      <c r="J23" s="6" t="s">
        <v>74</v>
      </c>
      <c r="K23" s="6" t="s">
        <v>74</v>
      </c>
      <c r="L23" s="6" t="s">
        <v>74</v>
      </c>
      <c r="M23" s="6" t="s">
        <v>74</v>
      </c>
      <c r="N23" s="6" t="s">
        <v>74</v>
      </c>
      <c r="O23" s="6" t="s">
        <v>74</v>
      </c>
      <c r="P23" s="6" t="s">
        <v>74</v>
      </c>
      <c r="Q23" s="6" t="s">
        <v>74</v>
      </c>
    </row>
    <row r="24" ht="48" customHeight="true" spans="1:17">
      <c r="A24" s="9"/>
      <c r="B24" s="6" t="s">
        <v>75</v>
      </c>
      <c r="C24" s="6" t="s">
        <v>76</v>
      </c>
      <c r="D24" s="13" t="s">
        <v>77</v>
      </c>
      <c r="E24" s="6" t="s">
        <v>78</v>
      </c>
      <c r="F24" s="6" t="s">
        <v>79</v>
      </c>
      <c r="G24" s="6" t="s">
        <v>79</v>
      </c>
      <c r="H24" s="6" t="s">
        <v>79</v>
      </c>
      <c r="I24" s="6" t="s">
        <v>79</v>
      </c>
      <c r="J24" s="6" t="s">
        <v>79</v>
      </c>
      <c r="K24" s="6" t="s">
        <v>79</v>
      </c>
      <c r="L24" s="6" t="s">
        <v>79</v>
      </c>
      <c r="M24" s="6" t="s">
        <v>79</v>
      </c>
      <c r="N24" s="6" t="s">
        <v>79</v>
      </c>
      <c r="O24" s="6" t="s">
        <v>79</v>
      </c>
      <c r="P24" s="6" t="s">
        <v>79</v>
      </c>
      <c r="Q24" s="6" t="s">
        <v>79</v>
      </c>
    </row>
  </sheetData>
  <mergeCells count="17">
    <mergeCell ref="A1:B1"/>
    <mergeCell ref="A2:Q2"/>
    <mergeCell ref="A3:C3"/>
    <mergeCell ref="D3:Q3"/>
    <mergeCell ref="A4:C4"/>
    <mergeCell ref="E4:Q4"/>
    <mergeCell ref="A5:C5"/>
    <mergeCell ref="A6:C6"/>
    <mergeCell ref="B7:Q7"/>
    <mergeCell ref="A8:A24"/>
    <mergeCell ref="B9:B18"/>
    <mergeCell ref="B19:B23"/>
    <mergeCell ref="C9:C12"/>
    <mergeCell ref="C13:C15"/>
    <mergeCell ref="C16:C17"/>
    <mergeCell ref="C19:C20"/>
    <mergeCell ref="C21:C22"/>
  </mergeCells>
  <printOptions horizontalCentered="true"/>
  <pageMargins left="0.629861111111111" right="0.629861111111111" top="0.550694444444444" bottom="0.511805555555556" header="0.354166666666667" footer="0.432638888888889"/>
  <pageSetup paperSize="9" scale="50" firstPageNumber="6" orientation="landscape" useFirstPageNumber="tru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附件1-资金表</vt:lpstr>
      <vt:lpstr>附件2-绩效表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inspur</cp:lastModifiedBy>
  <dcterms:created xsi:type="dcterms:W3CDTF">2025-02-10T03:41:00Z</dcterms:created>
  <dcterms:modified xsi:type="dcterms:W3CDTF">2025-03-11T17:00:30Z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BC1270D3D6584A20BAAD34B01FD3A31A_13</vt:lpwstr>
  </property>
  <property fmtid="{D5CDD505-2E9C-101B-9397-08002B2CF9AE}" pid="3" name="KSOProductBuildVer">
    <vt:lpwstr>2052-11.8.2.10337</vt:lpwstr>
  </property>
</Properties>
</file>